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F:\!60オリンピック記念2025\実施要項送付】60オリンピック記念2025\"/>
    </mc:Choice>
  </mc:AlternateContent>
  <xr:revisionPtr revIDLastSave="0" documentId="13_ncr:1_{64B18441-8DEB-4F3B-919C-CCA82061B44A}" xr6:coauthVersionLast="47" xr6:coauthVersionMax="47" xr10:uidLastSave="{00000000-0000-0000-0000-000000000000}"/>
  <bookViews>
    <workbookView xWindow="8955" yWindow="615" windowWidth="15465" windowHeight="13695" firstSheet="1" activeTab="4" xr2:uid="{00000000-000D-0000-FFFF-FFFF00000000}"/>
  </bookViews>
  <sheets>
    <sheet name="都馬連編集用" sheetId="25" state="hidden" r:id="rId1"/>
    <sheet name="申込書1" sheetId="27" r:id="rId2"/>
    <sheet name="申込書2" sheetId="28" state="hidden" r:id="rId3"/>
    <sheet name="誓約書（団体用）" sheetId="23" r:id="rId4"/>
    <sheet name="申込書3-1" sheetId="24" r:id="rId5"/>
    <sheet name="誓約書(個人)" sheetId="22" state="hidden" r:id="rId6"/>
  </sheets>
  <definedNames>
    <definedName name="_xlnm.Print_Area" localSheetId="1">申込書1!$A$1:$I$34</definedName>
    <definedName name="_xlnm.Print_Area" localSheetId="2">申込書2!$B$1:$H$39</definedName>
    <definedName name="_xlnm.Print_Area" localSheetId="4">'申込書3-1'!$A$1:$L$36</definedName>
    <definedName name="_xlnm.Print_Area" localSheetId="5">'誓約書(個人)'!$A$1:$H$34</definedName>
    <definedName name="金額1">都馬連編集用!$I$13:$I$15</definedName>
    <definedName name="金額2">都馬連編集用!$J$13:$J$15</definedName>
    <definedName name="金額3">都馬連編集用!$K$13:$K$15</definedName>
    <definedName name="金額4">都馬連編集用!$L$13:$L$15</definedName>
    <definedName name="金額5">都馬連編集用!$M$13:$M$15</definedName>
    <definedName name="金額6">都馬連編集用!$N$13:$N$15</definedName>
    <definedName name="金額7">都馬連編集用!$O$13:$O$15</definedName>
    <definedName name="金額8">都馬連編集用!$P$13:$P$15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 i="24" l="1"/>
  <c r="B17" i="24" l="1"/>
  <c r="B24" i="24" l="1"/>
  <c r="B21" i="24"/>
  <c r="B16" i="24"/>
  <c r="B49" i="25"/>
  <c r="B48" i="25"/>
  <c r="B47" i="25"/>
  <c r="B45" i="25"/>
  <c r="B44" i="25"/>
  <c r="B43" i="25"/>
  <c r="B41" i="25"/>
  <c r="B40" i="25"/>
  <c r="B39" i="25"/>
  <c r="B36" i="25"/>
  <c r="B35" i="25"/>
  <c r="B34" i="25"/>
  <c r="B31" i="25"/>
  <c r="B30" i="25"/>
  <c r="B29" i="25"/>
  <c r="B26" i="25"/>
  <c r="B25" i="25"/>
  <c r="B24" i="25"/>
  <c r="B21" i="25"/>
  <c r="B20" i="25"/>
  <c r="F19" i="25"/>
  <c r="B19" i="25"/>
  <c r="F18" i="25"/>
  <c r="F17" i="25"/>
  <c r="F16" i="25"/>
  <c r="B16" i="25"/>
  <c r="P15" i="25"/>
  <c r="O15" i="25"/>
  <c r="N15" i="25"/>
  <c r="M15" i="25"/>
  <c r="L15" i="25"/>
  <c r="K15" i="25"/>
  <c r="J15" i="25"/>
  <c r="I15" i="25"/>
  <c r="F15" i="25"/>
  <c r="B15" i="25"/>
  <c r="P14" i="25"/>
  <c r="O14" i="25"/>
  <c r="N14" i="25"/>
  <c r="M14" i="25"/>
  <c r="L14" i="25"/>
  <c r="K14" i="25"/>
  <c r="J14" i="25"/>
  <c r="I14" i="25"/>
  <c r="F14" i="25"/>
  <c r="B14" i="25"/>
  <c r="P13" i="25"/>
  <c r="O13" i="25"/>
  <c r="N13" i="25"/>
  <c r="M13" i="25"/>
  <c r="L13" i="25"/>
  <c r="K13" i="25"/>
  <c r="J13" i="25"/>
  <c r="I13" i="25"/>
  <c r="F13" i="25"/>
  <c r="F12" i="25"/>
  <c r="K35" i="24" l="1"/>
  <c r="I35" i="24"/>
  <c r="G35" i="24"/>
  <c r="C34" i="24" l="1"/>
  <c r="C33" i="24"/>
  <c r="C32" i="24"/>
  <c r="C31" i="24"/>
  <c r="C30" i="24"/>
  <c r="C29" i="24"/>
  <c r="C28" i="24"/>
  <c r="C27" i="24"/>
  <c r="C26" i="24"/>
  <c r="C25" i="24"/>
  <c r="C24" i="24"/>
  <c r="C23" i="24"/>
  <c r="C22" i="24"/>
  <c r="C21" i="24"/>
  <c r="C20" i="24"/>
  <c r="C19" i="24"/>
  <c r="C18" i="24"/>
  <c r="C17" i="24"/>
  <c r="C16" i="24"/>
  <c r="C15" i="24"/>
  <c r="C14" i="24"/>
  <c r="C13" i="24"/>
  <c r="C12" i="24"/>
  <c r="B12" i="24"/>
  <c r="B32" i="24"/>
  <c r="A32" i="24"/>
  <c r="A31" i="24"/>
  <c r="B30" i="24"/>
  <c r="A30" i="24"/>
  <c r="B29" i="24"/>
  <c r="A29" i="24"/>
  <c r="B28" i="24"/>
  <c r="A28" i="24"/>
  <c r="B27" i="24"/>
  <c r="A27" i="24"/>
  <c r="B26" i="24"/>
  <c r="A26" i="24"/>
  <c r="B25" i="24"/>
  <c r="A25" i="24"/>
  <c r="A24" i="24"/>
  <c r="B23" i="24"/>
  <c r="A23" i="24"/>
  <c r="B22" i="24"/>
  <c r="A22" i="24"/>
  <c r="A21" i="24"/>
  <c r="B20" i="24"/>
  <c r="A20" i="24"/>
  <c r="B19" i="24"/>
  <c r="A19" i="24"/>
  <c r="B18" i="24"/>
  <c r="A18" i="24"/>
  <c r="A17" i="24"/>
  <c r="A16" i="24"/>
  <c r="B15" i="24"/>
  <c r="A15" i="24"/>
  <c r="B14" i="24"/>
  <c r="A14" i="24"/>
  <c r="B13" i="24"/>
  <c r="A13" i="24"/>
  <c r="A12" i="24"/>
  <c r="B6" i="23"/>
  <c r="B5" i="23"/>
  <c r="B4" i="23"/>
  <c r="A43" i="23"/>
  <c r="A42" i="23"/>
  <c r="A41" i="23"/>
  <c r="A40" i="23"/>
  <c r="A39" i="23"/>
  <c r="A38" i="23"/>
  <c r="A37" i="23"/>
  <c r="A36" i="23"/>
  <c r="A35" i="23"/>
  <c r="A34" i="23"/>
  <c r="A33" i="23"/>
  <c r="A32" i="23"/>
  <c r="A31" i="23"/>
  <c r="A30" i="23"/>
  <c r="A29" i="23"/>
  <c r="A28" i="23"/>
  <c r="A27" i="23"/>
  <c r="A26" i="23"/>
  <c r="A25" i="23"/>
  <c r="A24" i="23"/>
  <c r="A23" i="23"/>
  <c r="A22" i="23"/>
  <c r="A21" i="23"/>
  <c r="A20" i="23"/>
  <c r="A19" i="23"/>
  <c r="A18" i="23"/>
  <c r="A17" i="23"/>
  <c r="A16" i="23"/>
  <c r="A15" i="23"/>
  <c r="A14" i="23"/>
  <c r="A13" i="23"/>
  <c r="A12" i="23"/>
  <c r="A11" i="23"/>
  <c r="A10" i="23"/>
  <c r="A9" i="23"/>
  <c r="A2" i="23"/>
  <c r="K9" i="24"/>
  <c r="H25" i="27"/>
  <c r="C2" i="28"/>
  <c r="I9" i="24"/>
  <c r="G9" i="24"/>
  <c r="E9" i="24"/>
  <c r="K7" i="24"/>
  <c r="I7" i="24"/>
  <c r="G7" i="24"/>
  <c r="E7" i="24"/>
  <c r="K6" i="24"/>
  <c r="I6" i="24"/>
  <c r="G6" i="24"/>
  <c r="E6" i="24"/>
  <c r="K4" i="24"/>
  <c r="I4" i="24"/>
  <c r="G4" i="24"/>
  <c r="E4" i="24"/>
  <c r="C1" i="28"/>
  <c r="B1" i="27"/>
  <c r="B3" i="23" l="1"/>
  <c r="D28" i="24"/>
  <c r="D22" i="24"/>
  <c r="D32" i="24"/>
  <c r="D23" i="24"/>
  <c r="D16" i="24"/>
  <c r="D34" i="24"/>
  <c r="D30" i="24"/>
  <c r="D31" i="24"/>
  <c r="D26" i="24"/>
  <c r="D24" i="24"/>
  <c r="D19" i="24"/>
  <c r="D20" i="24"/>
  <c r="D15" i="24"/>
  <c r="D21" i="24"/>
  <c r="D33" i="24"/>
  <c r="D29" i="24"/>
  <c r="D27" i="24"/>
  <c r="D25" i="24"/>
  <c r="H24" i="27"/>
  <c r="D13" i="24"/>
  <c r="D14" i="24"/>
  <c r="D17" i="24"/>
  <c r="D18" i="24"/>
  <c r="D12" i="24"/>
  <c r="E35" i="24" l="1"/>
  <c r="H23" i="27" l="1"/>
</calcChain>
</file>

<file path=xl/sharedStrings.xml><?xml version="1.0" encoding="utf-8"?>
<sst xmlns="http://schemas.openxmlformats.org/spreadsheetml/2006/main" count="478" uniqueCount="248">
  <si>
    <t>＜申し込み前にご確認下さい＞</t>
    <rPh sb="1" eb="2">
      <t>モウ</t>
    </rPh>
    <rPh sb="3" eb="4">
      <t>コ</t>
    </rPh>
    <rPh sb="5" eb="6">
      <t>マエ</t>
    </rPh>
    <rPh sb="8" eb="10">
      <t>カクニン</t>
    </rPh>
    <rPh sb="10" eb="11">
      <t>クダ</t>
    </rPh>
    <phoneticPr fontId="1"/>
  </si>
  <si>
    <t>②　日本馬術連盟公認競技（★印）への出場は、同一競技に同一馬が複数出場することは出来ません。</t>
    <rPh sb="2" eb="4">
      <t>ニホン</t>
    </rPh>
    <rPh sb="4" eb="6">
      <t>バジュツ</t>
    </rPh>
    <rPh sb="6" eb="8">
      <t>レンメイ</t>
    </rPh>
    <rPh sb="8" eb="10">
      <t>コウニン</t>
    </rPh>
    <rPh sb="10" eb="12">
      <t>キョウギ</t>
    </rPh>
    <rPh sb="14" eb="15">
      <t>シルシ</t>
    </rPh>
    <rPh sb="18" eb="20">
      <t>シュツジョウ</t>
    </rPh>
    <rPh sb="22" eb="24">
      <t>ドウイツ</t>
    </rPh>
    <rPh sb="24" eb="26">
      <t>キョウギ</t>
    </rPh>
    <rPh sb="27" eb="29">
      <t>ドウイツ</t>
    </rPh>
    <rPh sb="29" eb="30">
      <t>バ</t>
    </rPh>
    <rPh sb="31" eb="33">
      <t>フクスウ</t>
    </rPh>
    <rPh sb="33" eb="35">
      <t>シュツジョウ</t>
    </rPh>
    <rPh sb="40" eb="42">
      <t>デキ</t>
    </rPh>
    <phoneticPr fontId="1"/>
  </si>
  <si>
    <t>④　日本馬術連盟公認競技（★印）の障碍競技に出場する馬匹は、グレード申請をお済ませ下さい</t>
    <rPh sb="2" eb="4">
      <t>ニホン</t>
    </rPh>
    <rPh sb="4" eb="6">
      <t>バジュツ</t>
    </rPh>
    <rPh sb="6" eb="8">
      <t>レンメイ</t>
    </rPh>
    <rPh sb="8" eb="10">
      <t>コウニン</t>
    </rPh>
    <rPh sb="10" eb="12">
      <t>キョウギ</t>
    </rPh>
    <rPh sb="14" eb="15">
      <t>シルシ</t>
    </rPh>
    <rPh sb="17" eb="19">
      <t>ショウガイ</t>
    </rPh>
    <rPh sb="19" eb="21">
      <t>キョウギ</t>
    </rPh>
    <rPh sb="22" eb="24">
      <t>シュツジョウ</t>
    </rPh>
    <rPh sb="26" eb="27">
      <t>ウマ</t>
    </rPh>
    <rPh sb="27" eb="28">
      <t>ヒキ</t>
    </rPh>
    <rPh sb="34" eb="36">
      <t>シンセイ</t>
    </rPh>
    <rPh sb="38" eb="39">
      <t>ス</t>
    </rPh>
    <rPh sb="41" eb="42">
      <t>クダ</t>
    </rPh>
    <phoneticPr fontId="1"/>
  </si>
  <si>
    <t>フリガナ</t>
    <phoneticPr fontId="1"/>
  </si>
  <si>
    <t>①　同一馬・同一選手で複数お申し込みの際には、参加申込み用紙に希望の出場順をご記入ください。</t>
    <rPh sb="6" eb="8">
      <t>ドウイツ</t>
    </rPh>
    <rPh sb="8" eb="10">
      <t>センシュ</t>
    </rPh>
    <rPh sb="31" eb="33">
      <t>キボウ</t>
    </rPh>
    <rPh sb="36" eb="37">
      <t>ジュン</t>
    </rPh>
    <rPh sb="39" eb="41">
      <t>キニュウ</t>
    </rPh>
    <phoneticPr fontId="3"/>
  </si>
  <si>
    <t>（RH　　　）</t>
    <phoneticPr fontId="10"/>
  </si>
  <si>
    <t>　　　　　-</t>
    <phoneticPr fontId="10"/>
  </si>
  <si>
    <t>　　　月　　　　日</t>
    <rPh sb="3" eb="4">
      <t>ガツ</t>
    </rPh>
    <rPh sb="8" eb="9">
      <t>ニチ</t>
    </rPh>
    <phoneticPr fontId="10"/>
  </si>
  <si>
    <t>㊞</t>
    <phoneticPr fontId="10"/>
  </si>
  <si>
    <t>有　・　無</t>
    <rPh sb="0" eb="1">
      <t>アリ</t>
    </rPh>
    <rPh sb="4" eb="5">
      <t>ナ</t>
    </rPh>
    <phoneticPr fontId="10"/>
  </si>
  <si>
    <t>型</t>
    <rPh sb="0" eb="1">
      <t>カタ</t>
    </rPh>
    <phoneticPr fontId="10"/>
  </si>
  <si>
    <t>（　　　　　　　）</t>
    <phoneticPr fontId="10"/>
  </si>
  <si>
    <t>年</t>
    <rPh sb="0" eb="1">
      <t>ネン</t>
    </rPh>
    <phoneticPr fontId="10"/>
  </si>
  <si>
    <t>保護者氏名</t>
    <rPh sb="0" eb="3">
      <t>ホゴシャ</t>
    </rPh>
    <rPh sb="3" eb="5">
      <t>シメイ</t>
    </rPh>
    <phoneticPr fontId="10"/>
  </si>
  <si>
    <t>加入傷害保険会社</t>
    <rPh sb="0" eb="2">
      <t>カニュウ</t>
    </rPh>
    <rPh sb="2" eb="4">
      <t>ショウガイ</t>
    </rPh>
    <rPh sb="4" eb="6">
      <t>ホケン</t>
    </rPh>
    <rPh sb="6" eb="8">
      <t>カイシャ</t>
    </rPh>
    <phoneticPr fontId="10"/>
  </si>
  <si>
    <t>薬品　　　　　アレルギー</t>
    <rPh sb="0" eb="2">
      <t>ヤクヒン</t>
    </rPh>
    <phoneticPr fontId="10"/>
  </si>
  <si>
    <t>血液型</t>
    <rPh sb="0" eb="3">
      <t>ケツエキガタ</t>
    </rPh>
    <phoneticPr fontId="10"/>
  </si>
  <si>
    <t>電話番号</t>
    <rPh sb="0" eb="2">
      <t>デンワ</t>
    </rPh>
    <rPh sb="2" eb="4">
      <t>バンゴウ</t>
    </rPh>
    <phoneticPr fontId="10"/>
  </si>
  <si>
    <t>住　　所</t>
    <rPh sb="0" eb="1">
      <t>ジュウ</t>
    </rPh>
    <rPh sb="3" eb="4">
      <t>ショ</t>
    </rPh>
    <phoneticPr fontId="10"/>
  </si>
  <si>
    <t>生年月日　　　（西暦）</t>
    <rPh sb="0" eb="2">
      <t>セイネン</t>
    </rPh>
    <rPh sb="2" eb="4">
      <t>ガッピ</t>
    </rPh>
    <rPh sb="8" eb="10">
      <t>セイレキ</t>
    </rPh>
    <phoneticPr fontId="10"/>
  </si>
  <si>
    <t>参加選手名</t>
    <rPh sb="0" eb="2">
      <t>サンカ</t>
    </rPh>
    <rPh sb="2" eb="5">
      <t>センシュメイ</t>
    </rPh>
    <phoneticPr fontId="10"/>
  </si>
  <si>
    <t>　　　　　　※参加選手が未成年の場合は、保護者の捺印をお願い致します↓</t>
    <rPh sb="7" eb="9">
      <t>サンカ</t>
    </rPh>
    <rPh sb="9" eb="11">
      <t>センシュ</t>
    </rPh>
    <rPh sb="12" eb="15">
      <t>ミセイネン</t>
    </rPh>
    <rPh sb="16" eb="18">
      <t>バアイ</t>
    </rPh>
    <rPh sb="20" eb="23">
      <t>ホゴシャ</t>
    </rPh>
    <rPh sb="24" eb="26">
      <t>ナツイン</t>
    </rPh>
    <rPh sb="28" eb="29">
      <t>ネガ</t>
    </rPh>
    <rPh sb="30" eb="31">
      <t>イタ</t>
    </rPh>
    <phoneticPr fontId="10"/>
  </si>
  <si>
    <t>所属団体名</t>
    <rPh sb="0" eb="2">
      <t>ショゾク</t>
    </rPh>
    <rPh sb="2" eb="4">
      <t>ダンタイ</t>
    </rPh>
    <rPh sb="4" eb="5">
      <t>メイ</t>
    </rPh>
    <phoneticPr fontId="10"/>
  </si>
  <si>
    <t>連絡先</t>
    <rPh sb="0" eb="3">
      <t>レンラクサキ</t>
    </rPh>
    <phoneticPr fontId="3"/>
  </si>
  <si>
    <t>住所</t>
    <rPh sb="0" eb="2">
      <t>ジュウショ</t>
    </rPh>
    <phoneticPr fontId="3"/>
  </si>
  <si>
    <t>責任者名　　　　　　　　　　　　　　　　　　　　　　　　　　　　　　　　　　　　　　　印</t>
    <rPh sb="0" eb="3">
      <t>セキニンシャ</t>
    </rPh>
    <rPh sb="3" eb="4">
      <t>メイ</t>
    </rPh>
    <rPh sb="43" eb="44">
      <t>イン</t>
    </rPh>
    <phoneticPr fontId="3"/>
  </si>
  <si>
    <t>団体名</t>
    <rPh sb="0" eb="2">
      <t>ダンタイ</t>
    </rPh>
    <rPh sb="2" eb="3">
      <t>メイ</t>
    </rPh>
    <phoneticPr fontId="3"/>
  </si>
  <si>
    <t>また、競技会開催期間は、入場者全員の「健康観察・行動記録」を提出します。（電子申請）</t>
    <rPh sb="3" eb="6">
      <t>キョウギカイ</t>
    </rPh>
    <rPh sb="6" eb="8">
      <t>カイサイ</t>
    </rPh>
    <rPh sb="8" eb="10">
      <t>キカン</t>
    </rPh>
    <rPh sb="12" eb="14">
      <t>ニュウジョウ</t>
    </rPh>
    <rPh sb="14" eb="15">
      <t>シャ</t>
    </rPh>
    <rPh sb="15" eb="17">
      <t>ゼンイン</t>
    </rPh>
    <rPh sb="19" eb="21">
      <t>ケンコウ</t>
    </rPh>
    <rPh sb="21" eb="23">
      <t>カンサツ</t>
    </rPh>
    <rPh sb="24" eb="26">
      <t>コウドウ</t>
    </rPh>
    <rPh sb="26" eb="28">
      <t>キロク</t>
    </rPh>
    <rPh sb="30" eb="32">
      <t>テイシュツ</t>
    </rPh>
    <rPh sb="37" eb="39">
      <t>デンシ</t>
    </rPh>
    <rPh sb="39" eb="41">
      <t>シンセイ</t>
    </rPh>
    <phoneticPr fontId="3"/>
  </si>
  <si>
    <t>ルールを遵守し、スポーツマンシップを発揮して競技し、万一事故ありたるときも決して異議は申しません。</t>
    <rPh sb="18" eb="20">
      <t>ハッキ</t>
    </rPh>
    <rPh sb="22" eb="24">
      <t>キョウギ</t>
    </rPh>
    <rPh sb="26" eb="28">
      <t>マンイチ</t>
    </rPh>
    <rPh sb="28" eb="30">
      <t>ジコ</t>
    </rPh>
    <phoneticPr fontId="3"/>
  </si>
  <si>
    <t>誓　約　書</t>
    <rPh sb="0" eb="1">
      <t>チカイ</t>
    </rPh>
    <rPh sb="2" eb="3">
      <t>ヤク</t>
    </rPh>
    <rPh sb="4" eb="5">
      <t>ショ</t>
    </rPh>
    <phoneticPr fontId="10"/>
  </si>
  <si>
    <t>都馬連会員</t>
    <rPh sb="0" eb="5">
      <t>トバレンカイイン</t>
    </rPh>
    <phoneticPr fontId="3"/>
  </si>
  <si>
    <t>都馬連 会員外</t>
    <rPh sb="0" eb="3">
      <t>トバレン</t>
    </rPh>
    <rPh sb="4" eb="6">
      <t>カイイン</t>
    </rPh>
    <rPh sb="6" eb="7">
      <t>ガイ</t>
    </rPh>
    <phoneticPr fontId="3"/>
  </si>
  <si>
    <t>第44回　スクーリング馬術大会　大会会長殿</t>
    <rPh sb="0" eb="1">
      <t>ダイ</t>
    </rPh>
    <rPh sb="3" eb="4">
      <t>カイ</t>
    </rPh>
    <rPh sb="11" eb="13">
      <t>バジュツ</t>
    </rPh>
    <rPh sb="13" eb="15">
      <t>タイカイ</t>
    </rPh>
    <rPh sb="16" eb="18">
      <t>タイカイ</t>
    </rPh>
    <rPh sb="18" eb="20">
      <t>カイチョウ</t>
    </rPh>
    <rPh sb="20" eb="21">
      <t>ドノ</t>
    </rPh>
    <phoneticPr fontId="3"/>
  </si>
  <si>
    <t>私どもは、第44回　スクーリング馬術大会 に参加出場するにあたり、選手として、大会の主旨、</t>
    <rPh sb="0" eb="1">
      <t>ワタシ</t>
    </rPh>
    <rPh sb="22" eb="24">
      <t>サンカ</t>
    </rPh>
    <rPh sb="24" eb="26">
      <t>シュツジョウ</t>
    </rPh>
    <rPh sb="33" eb="35">
      <t>センシュ</t>
    </rPh>
    <rPh sb="39" eb="41">
      <t>タイカイ</t>
    </rPh>
    <rPh sb="42" eb="44">
      <t>シュシ</t>
    </rPh>
    <phoneticPr fontId="3"/>
  </si>
  <si>
    <t>参加料区分</t>
    <rPh sb="0" eb="3">
      <t>サンカリョウ</t>
    </rPh>
    <rPh sb="3" eb="5">
      <t>クブン</t>
    </rPh>
    <phoneticPr fontId="3"/>
  </si>
  <si>
    <t>競技名</t>
    <rPh sb="0" eb="2">
      <t>キョウギ</t>
    </rPh>
    <rPh sb="2" eb="3">
      <t>メイ</t>
    </rPh>
    <phoneticPr fontId="3"/>
  </si>
  <si>
    <t>大会名</t>
    <rPh sb="0" eb="3">
      <t>タイカイメイ</t>
    </rPh>
    <phoneticPr fontId="3"/>
  </si>
  <si>
    <t>金額区分1</t>
    <rPh sb="0" eb="2">
      <t>キンガク</t>
    </rPh>
    <rPh sb="2" eb="4">
      <t>クブン</t>
    </rPh>
    <phoneticPr fontId="3"/>
  </si>
  <si>
    <t>金額区分2</t>
    <rPh sb="0" eb="2">
      <t>キンガク</t>
    </rPh>
    <rPh sb="2" eb="4">
      <t>クブン</t>
    </rPh>
    <phoneticPr fontId="3"/>
  </si>
  <si>
    <t>金額区分3</t>
    <rPh sb="0" eb="2">
      <t>キンガク</t>
    </rPh>
    <rPh sb="2" eb="4">
      <t>クブン</t>
    </rPh>
    <phoneticPr fontId="3"/>
  </si>
  <si>
    <t>金額区分4</t>
    <rPh sb="0" eb="2">
      <t>キンガク</t>
    </rPh>
    <rPh sb="2" eb="4">
      <t>クブン</t>
    </rPh>
    <phoneticPr fontId="3"/>
  </si>
  <si>
    <t>金額区分5</t>
    <rPh sb="0" eb="2">
      <t>キンガク</t>
    </rPh>
    <rPh sb="2" eb="4">
      <t>クブン</t>
    </rPh>
    <phoneticPr fontId="3"/>
  </si>
  <si>
    <t>金額区分リスト</t>
    <rPh sb="0" eb="2">
      <t>キンガク</t>
    </rPh>
    <rPh sb="2" eb="4">
      <t>クブン</t>
    </rPh>
    <phoneticPr fontId="3"/>
  </si>
  <si>
    <t>金額区分名</t>
    <rPh sb="0" eb="2">
      <t>キンガク</t>
    </rPh>
    <rPh sb="2" eb="4">
      <t>クブン</t>
    </rPh>
    <rPh sb="4" eb="5">
      <t>メイ</t>
    </rPh>
    <phoneticPr fontId="3"/>
  </si>
  <si>
    <t>金額区分１</t>
    <rPh sb="0" eb="4">
      <t>キンガククブン</t>
    </rPh>
    <phoneticPr fontId="3"/>
  </si>
  <si>
    <t>金額区分２</t>
    <rPh sb="0" eb="4">
      <t>キンガククブン</t>
    </rPh>
    <phoneticPr fontId="3"/>
  </si>
  <si>
    <t>金額区分３</t>
    <rPh sb="0" eb="4">
      <t>キンガククブン</t>
    </rPh>
    <phoneticPr fontId="3"/>
  </si>
  <si>
    <t>金額区分４</t>
    <rPh sb="0" eb="4">
      <t>キンガククブン</t>
    </rPh>
    <phoneticPr fontId="3"/>
  </si>
  <si>
    <t>金額区分５</t>
    <rPh sb="0" eb="4">
      <t>キンガククブン</t>
    </rPh>
    <phoneticPr fontId="3"/>
  </si>
  <si>
    <t>金額区分６</t>
    <rPh sb="0" eb="4">
      <t>キンガククブン</t>
    </rPh>
    <phoneticPr fontId="3"/>
  </si>
  <si>
    <t>金額区分6</t>
    <rPh sb="0" eb="2">
      <t>キンガク</t>
    </rPh>
    <rPh sb="2" eb="4">
      <t>クブン</t>
    </rPh>
    <phoneticPr fontId="3"/>
  </si>
  <si>
    <t>&lt;Indirect計算用&gt;</t>
    <rPh sb="9" eb="11">
      <t>ケイサン</t>
    </rPh>
    <rPh sb="11" eb="12">
      <t>ヨウ</t>
    </rPh>
    <phoneticPr fontId="3"/>
  </si>
  <si>
    <t>金額1</t>
    <rPh sb="0" eb="2">
      <t>キンガク</t>
    </rPh>
    <phoneticPr fontId="3"/>
  </si>
  <si>
    <t>金額2</t>
    <rPh sb="0" eb="2">
      <t>キンガク</t>
    </rPh>
    <phoneticPr fontId="3"/>
  </si>
  <si>
    <t>金額3</t>
    <phoneticPr fontId="3"/>
  </si>
  <si>
    <t>金額4</t>
    <phoneticPr fontId="3"/>
  </si>
  <si>
    <t>金額5</t>
    <phoneticPr fontId="3"/>
  </si>
  <si>
    <t>金額6</t>
    <phoneticPr fontId="3"/>
  </si>
  <si>
    <t>公認✓</t>
    <rPh sb="0" eb="2">
      <t>コウニン</t>
    </rPh>
    <phoneticPr fontId="3"/>
  </si>
  <si>
    <t>日程1</t>
    <rPh sb="0" eb="2">
      <t>ニッテイ</t>
    </rPh>
    <phoneticPr fontId="3"/>
  </si>
  <si>
    <t>日程2</t>
    <rPh sb="0" eb="2">
      <t>ニッテイ</t>
    </rPh>
    <phoneticPr fontId="3"/>
  </si>
  <si>
    <t>日程3</t>
    <rPh sb="0" eb="2">
      <t>ニッテイ</t>
    </rPh>
    <phoneticPr fontId="3"/>
  </si>
  <si>
    <t>日程4</t>
    <rPh sb="0" eb="2">
      <t>ニッテイ</t>
    </rPh>
    <phoneticPr fontId="3"/>
  </si>
  <si>
    <t>馬運車1</t>
    <rPh sb="0" eb="3">
      <t>バウンシャ</t>
    </rPh>
    <phoneticPr fontId="3"/>
  </si>
  <si>
    <t>ナンバー：</t>
    <phoneticPr fontId="3"/>
  </si>
  <si>
    <t>サイズ：</t>
    <phoneticPr fontId="3"/>
  </si>
  <si>
    <t>大会期間中駐車：</t>
    <rPh sb="0" eb="2">
      <t>タイカイ</t>
    </rPh>
    <rPh sb="2" eb="5">
      <t>キカンチュウ</t>
    </rPh>
    <rPh sb="5" eb="7">
      <t>チュウシャ</t>
    </rPh>
    <phoneticPr fontId="3"/>
  </si>
  <si>
    <t>馬運車台数：</t>
    <rPh sb="0" eb="3">
      <t>バウンシャ</t>
    </rPh>
    <rPh sb="3" eb="5">
      <t>ダイスウ</t>
    </rPh>
    <phoneticPr fontId="3"/>
  </si>
  <si>
    <t>馬運車2</t>
    <rPh sb="0" eb="3">
      <t>バウンシャ</t>
    </rPh>
    <phoneticPr fontId="3"/>
  </si>
  <si>
    <t>馬運車3</t>
    <rPh sb="0" eb="3">
      <t>バウンシャ</t>
    </rPh>
    <phoneticPr fontId="3"/>
  </si>
  <si>
    <t>到着予定時間：</t>
    <rPh sb="0" eb="2">
      <t>トウチャク</t>
    </rPh>
    <rPh sb="2" eb="4">
      <t>ヨテイ</t>
    </rPh>
    <rPh sb="4" eb="6">
      <t>ジカン</t>
    </rPh>
    <phoneticPr fontId="3"/>
  </si>
  <si>
    <t>＜馬運車＞</t>
    <rPh sb="1" eb="4">
      <t>バウンシャ</t>
    </rPh>
    <phoneticPr fontId="3"/>
  </si>
  <si>
    <t>宿泊者1</t>
    <phoneticPr fontId="3"/>
  </si>
  <si>
    <t>＜ホースマネージャー棟宿泊＞</t>
    <rPh sb="11" eb="13">
      <t>シュクハク</t>
    </rPh>
    <phoneticPr fontId="3"/>
  </si>
  <si>
    <t>氏名：</t>
    <rPh sb="0" eb="2">
      <t>シメイ</t>
    </rPh>
    <phoneticPr fontId="3"/>
  </si>
  <si>
    <t>性別：</t>
    <rPh sb="0" eb="2">
      <t>セイベツ</t>
    </rPh>
    <phoneticPr fontId="3"/>
  </si>
  <si>
    <t>連絡先：</t>
    <rPh sb="0" eb="2">
      <t>レンラク</t>
    </rPh>
    <rPh sb="2" eb="3">
      <t>サキ</t>
    </rPh>
    <phoneticPr fontId="3"/>
  </si>
  <si>
    <t>宿泊日：</t>
    <rPh sb="0" eb="2">
      <t>シュクハク</t>
    </rPh>
    <rPh sb="2" eb="3">
      <t>ビ</t>
    </rPh>
    <phoneticPr fontId="3"/>
  </si>
  <si>
    <t>団体名：</t>
    <rPh sb="0" eb="3">
      <t>ダンタイメイ</t>
    </rPh>
    <phoneticPr fontId="3"/>
  </si>
  <si>
    <t>住所：</t>
    <rPh sb="0" eb="2">
      <t>ジュウショ</t>
    </rPh>
    <phoneticPr fontId="3"/>
  </si>
  <si>
    <t>電話番号：</t>
    <rPh sb="0" eb="4">
      <t>デンワバンゴウ</t>
    </rPh>
    <phoneticPr fontId="3"/>
  </si>
  <si>
    <t>E-mail：</t>
    <phoneticPr fontId="3"/>
  </si>
  <si>
    <t>責任者：</t>
    <rPh sb="0" eb="3">
      <t>セキニンシャ</t>
    </rPh>
    <phoneticPr fontId="3"/>
  </si>
  <si>
    <t>大会中連絡先（携帯）：</t>
    <rPh sb="0" eb="2">
      <t>タイカイ</t>
    </rPh>
    <rPh sb="2" eb="3">
      <t>チュウ</t>
    </rPh>
    <rPh sb="3" eb="5">
      <t>レンラク</t>
    </rPh>
    <rPh sb="5" eb="6">
      <t>サキ</t>
    </rPh>
    <rPh sb="7" eb="9">
      <t>ケイタイ</t>
    </rPh>
    <phoneticPr fontId="3"/>
  </si>
  <si>
    <t>宿泊者2</t>
    <phoneticPr fontId="3"/>
  </si>
  <si>
    <t>宿泊者3</t>
    <phoneticPr fontId="3"/>
  </si>
  <si>
    <t>宿泊者4</t>
    <phoneticPr fontId="3"/>
  </si>
  <si>
    <t>宿泊者5</t>
    <phoneticPr fontId="3"/>
  </si>
  <si>
    <t>宿泊者6</t>
    <phoneticPr fontId="3"/>
  </si>
  <si>
    <t>※4台以上の場合は備考に記載</t>
    <rPh sb="2" eb="3">
      <t>ダイ</t>
    </rPh>
    <rPh sb="3" eb="5">
      <t>イジョウ</t>
    </rPh>
    <rPh sb="6" eb="8">
      <t>バアイ</t>
    </rPh>
    <rPh sb="9" eb="11">
      <t>ビコウ</t>
    </rPh>
    <rPh sb="12" eb="14">
      <t>キサイ</t>
    </rPh>
    <phoneticPr fontId="3"/>
  </si>
  <si>
    <t>申込書（1/3）</t>
    <rPh sb="0" eb="3">
      <t>モウシコミショ</t>
    </rPh>
    <phoneticPr fontId="3"/>
  </si>
  <si>
    <t>＜競技参加料＞</t>
    <rPh sb="1" eb="3">
      <t>キョウギ</t>
    </rPh>
    <rPh sb="3" eb="6">
      <t>サンカリョウ</t>
    </rPh>
    <phoneticPr fontId="3"/>
  </si>
  <si>
    <t>競技エントリー費</t>
    <rPh sb="0" eb="2">
      <t>キョウギ</t>
    </rPh>
    <rPh sb="7" eb="8">
      <t>ヒ</t>
    </rPh>
    <phoneticPr fontId="3"/>
  </si>
  <si>
    <t>馬匹登録料</t>
    <rPh sb="0" eb="2">
      <t>バヒツ</t>
    </rPh>
    <rPh sb="2" eb="4">
      <t>トウロク</t>
    </rPh>
    <rPh sb="4" eb="5">
      <t>リョウ</t>
    </rPh>
    <phoneticPr fontId="3"/>
  </si>
  <si>
    <t>馬糞処理代</t>
    <rPh sb="0" eb="4">
      <t>バフンショリ</t>
    </rPh>
    <rPh sb="4" eb="5">
      <t>ダイ</t>
    </rPh>
    <phoneticPr fontId="3"/>
  </si>
  <si>
    <t>ホースマネージャ宿泊料</t>
    <rPh sb="8" eb="10">
      <t>シュクハク</t>
    </rPh>
    <rPh sb="10" eb="11">
      <t>リョウ</t>
    </rPh>
    <phoneticPr fontId="3"/>
  </si>
  <si>
    <t>合計：</t>
    <rPh sb="0" eb="2">
      <t>ゴウケイ</t>
    </rPh>
    <phoneticPr fontId="3"/>
  </si>
  <si>
    <t>金額区分7</t>
    <rPh sb="0" eb="2">
      <t>キンガク</t>
    </rPh>
    <rPh sb="2" eb="4">
      <t>クブン</t>
    </rPh>
    <phoneticPr fontId="3"/>
  </si>
  <si>
    <t>金額区分8</t>
    <rPh sb="0" eb="2">
      <t>キンガク</t>
    </rPh>
    <rPh sb="2" eb="4">
      <t>クブン</t>
    </rPh>
    <phoneticPr fontId="3"/>
  </si>
  <si>
    <t>金額区分７</t>
    <rPh sb="0" eb="4">
      <t>キンガククブン</t>
    </rPh>
    <phoneticPr fontId="3"/>
  </si>
  <si>
    <t>金額区分８</t>
    <rPh sb="0" eb="4">
      <t>キンガククブン</t>
    </rPh>
    <phoneticPr fontId="3"/>
  </si>
  <si>
    <t>金額7</t>
  </si>
  <si>
    <t>金額8</t>
  </si>
  <si>
    <t>馬匹登録料</t>
    <rPh sb="0" eb="1">
      <t>ウマ</t>
    </rPh>
    <rPh sb="1" eb="2">
      <t>ヒキ</t>
    </rPh>
    <rPh sb="2" eb="4">
      <t>トウロク</t>
    </rPh>
    <rPh sb="4" eb="5">
      <t>リョウ</t>
    </rPh>
    <phoneticPr fontId="1"/>
  </si>
  <si>
    <t>※振込明細のコピーを添えてお申込み下さい。</t>
    <phoneticPr fontId="3"/>
  </si>
  <si>
    <t>備考</t>
    <rPh sb="0" eb="2">
      <t>ビコウ</t>
    </rPh>
    <phoneticPr fontId="3"/>
  </si>
  <si>
    <t>申込書送付先：</t>
    <rPh sb="0" eb="3">
      <t>モウシコミショ</t>
    </rPh>
    <rPh sb="3" eb="5">
      <t>ソウフ</t>
    </rPh>
    <rPh sb="5" eb="6">
      <t>サキ</t>
    </rPh>
    <phoneticPr fontId="3"/>
  </si>
  <si>
    <t>申込書（2/3）</t>
    <rPh sb="0" eb="3">
      <t>モウシコミショ</t>
    </rPh>
    <phoneticPr fontId="3"/>
  </si>
  <si>
    <t>&lt;参加選手リスト&gt;</t>
    <rPh sb="1" eb="3">
      <t>サンカ</t>
    </rPh>
    <rPh sb="3" eb="5">
      <t>センシュ</t>
    </rPh>
    <phoneticPr fontId="3"/>
  </si>
  <si>
    <t>氏名</t>
    <rPh sb="0" eb="2">
      <t>シメイ</t>
    </rPh>
    <phoneticPr fontId="3"/>
  </si>
  <si>
    <t>JEF番号</t>
    <rPh sb="3" eb="5">
      <t>バンゴウ</t>
    </rPh>
    <phoneticPr fontId="3"/>
  </si>
  <si>
    <t>&lt;参加馬匹リスト&gt;</t>
    <rPh sb="1" eb="3">
      <t>サンカ</t>
    </rPh>
    <rPh sb="3" eb="5">
      <t>バヒツ</t>
    </rPh>
    <phoneticPr fontId="3"/>
  </si>
  <si>
    <t>馬名</t>
    <rPh sb="0" eb="2">
      <t>バメイ</t>
    </rPh>
    <phoneticPr fontId="3"/>
  </si>
  <si>
    <t>フリガナ</t>
    <phoneticPr fontId="3"/>
  </si>
  <si>
    <t>選手名</t>
    <phoneticPr fontId="3"/>
  </si>
  <si>
    <t>馬名</t>
    <rPh sb="0" eb="1">
      <t>バ</t>
    </rPh>
    <rPh sb="1" eb="2">
      <t>メイ</t>
    </rPh>
    <phoneticPr fontId="1"/>
  </si>
  <si>
    <t>このページの合計：</t>
    <rPh sb="6" eb="8">
      <t>ゴウケイ</t>
    </rPh>
    <phoneticPr fontId="3"/>
  </si>
  <si>
    <t>※赤字は必ず異なる名前を入力</t>
    <rPh sb="1" eb="3">
      <t>アカジ</t>
    </rPh>
    <rPh sb="4" eb="5">
      <t>カナラ</t>
    </rPh>
    <rPh sb="6" eb="7">
      <t>コト</t>
    </rPh>
    <rPh sb="9" eb="11">
      <t>ナマエ</t>
    </rPh>
    <rPh sb="12" eb="14">
      <t>ニュウリョク</t>
    </rPh>
    <phoneticPr fontId="3"/>
  </si>
  <si>
    <t>※色付きのセルのみ入力</t>
    <rPh sb="1" eb="3">
      <t>イロツ</t>
    </rPh>
    <rPh sb="9" eb="11">
      <t>ニュウリョク</t>
    </rPh>
    <phoneticPr fontId="3"/>
  </si>
  <si>
    <t>※行・列の削除/追加厳禁</t>
    <rPh sb="1" eb="2">
      <t>ギョウ</t>
    </rPh>
    <rPh sb="3" eb="4">
      <t>レツ</t>
    </rPh>
    <rPh sb="5" eb="7">
      <t>サクジョ</t>
    </rPh>
    <rPh sb="8" eb="10">
      <t>ツイカ</t>
    </rPh>
    <rPh sb="10" eb="12">
      <t>ゲンキン</t>
    </rPh>
    <phoneticPr fontId="3"/>
  </si>
  <si>
    <t>フレンドシップ</t>
  </si>
  <si>
    <t>フレンドシップ</t>
    <phoneticPr fontId="3"/>
  </si>
  <si>
    <t>※36名以上の場合はこのシートをコピーして使用してください</t>
    <rPh sb="3" eb="4">
      <t>メイ</t>
    </rPh>
    <rPh sb="4" eb="6">
      <t>イジョウ</t>
    </rPh>
    <rPh sb="7" eb="9">
      <t>バアイ</t>
    </rPh>
    <rPh sb="21" eb="23">
      <t>シヨウ</t>
    </rPh>
    <phoneticPr fontId="3"/>
  </si>
  <si>
    <t>※36頭以上の場合はこのシートをコピーして使用してください</t>
    <rPh sb="3" eb="4">
      <t>トウ</t>
    </rPh>
    <rPh sb="4" eb="6">
      <t>イジョウ</t>
    </rPh>
    <rPh sb="7" eb="9">
      <t>バアイ</t>
    </rPh>
    <rPh sb="21" eb="23">
      <t>シヨウ</t>
    </rPh>
    <phoneticPr fontId="3"/>
  </si>
  <si>
    <t>血液型RH</t>
    <rPh sb="0" eb="3">
      <t>ケツエキガタ</t>
    </rPh>
    <phoneticPr fontId="3"/>
  </si>
  <si>
    <t>大会長殿</t>
    <rPh sb="0" eb="1">
      <t>オオ</t>
    </rPh>
    <rPh sb="1" eb="3">
      <t>カイチョウ</t>
    </rPh>
    <rPh sb="3" eb="4">
      <t>ドノ</t>
    </rPh>
    <phoneticPr fontId="3"/>
  </si>
  <si>
    <t>誓　約　書　</t>
    <rPh sb="0" eb="1">
      <t>チカイ</t>
    </rPh>
    <rPh sb="2" eb="3">
      <t>ヤク</t>
    </rPh>
    <rPh sb="4" eb="5">
      <t>ショ</t>
    </rPh>
    <phoneticPr fontId="10"/>
  </si>
  <si>
    <t>責任者:</t>
    <rPh sb="0" eb="3">
      <t>セキニンシャ</t>
    </rPh>
    <phoneticPr fontId="3"/>
  </si>
  <si>
    <t>住所:</t>
    <rPh sb="0" eb="2">
      <t>ジュウショ</t>
    </rPh>
    <phoneticPr fontId="3"/>
  </si>
  <si>
    <t>団体名:</t>
    <rPh sb="0" eb="3">
      <t>ダンタイメイ</t>
    </rPh>
    <phoneticPr fontId="3"/>
  </si>
  <si>
    <t>保護者の確認（署名、捺印も可）
（選手が未成年の場合）</t>
    <rPh sb="0" eb="3">
      <t>ホゴシャ</t>
    </rPh>
    <rPh sb="4" eb="6">
      <t>カクニン</t>
    </rPh>
    <rPh sb="7" eb="9">
      <t>ショメイ</t>
    </rPh>
    <rPh sb="10" eb="12">
      <t>ナツイン</t>
    </rPh>
    <rPh sb="13" eb="14">
      <t>カ</t>
    </rPh>
    <rPh sb="17" eb="19">
      <t>センシュ</t>
    </rPh>
    <rPh sb="20" eb="23">
      <t>ミセイネン</t>
    </rPh>
    <rPh sb="24" eb="26">
      <t>バアイ</t>
    </rPh>
    <phoneticPr fontId="3"/>
  </si>
  <si>
    <t>※色付きセルを記載、選手が36名以上の場合はこのシートをコピーして使用してください</t>
    <rPh sb="1" eb="3">
      <t>イロツ</t>
    </rPh>
    <rPh sb="7" eb="9">
      <t>キサイ</t>
    </rPh>
    <rPh sb="10" eb="12">
      <t>センシュ</t>
    </rPh>
    <rPh sb="15" eb="16">
      <t>メイ</t>
    </rPh>
    <rPh sb="16" eb="18">
      <t>イジョウ</t>
    </rPh>
    <rPh sb="19" eb="21">
      <t>バアイ</t>
    </rPh>
    <rPh sb="33" eb="35">
      <t>シヨウ</t>
    </rPh>
    <phoneticPr fontId="3"/>
  </si>
  <si>
    <t>競技一覧</t>
    <rPh sb="0" eb="2">
      <t>キョウギ</t>
    </rPh>
    <rPh sb="2" eb="4">
      <t>イチラン</t>
    </rPh>
    <phoneticPr fontId="3"/>
  </si>
  <si>
    <t>第1競技</t>
    <rPh sb="0" eb="1">
      <t>ダイ</t>
    </rPh>
    <rPh sb="2" eb="4">
      <t>キョウギ</t>
    </rPh>
    <phoneticPr fontId="3"/>
  </si>
  <si>
    <t>競技名</t>
    <rPh sb="0" eb="3">
      <t>キョウギメイ</t>
    </rPh>
    <phoneticPr fontId="3"/>
  </si>
  <si>
    <t>金額区分</t>
    <rPh sb="0" eb="2">
      <t>キンガク</t>
    </rPh>
    <rPh sb="2" eb="4">
      <t>クブン</t>
    </rPh>
    <phoneticPr fontId="3"/>
  </si>
  <si>
    <t>第2競技</t>
    <rPh sb="0" eb="1">
      <t>ダイ</t>
    </rPh>
    <rPh sb="2" eb="4">
      <t>キョウギ</t>
    </rPh>
    <phoneticPr fontId="3"/>
  </si>
  <si>
    <t>第3競技</t>
    <rPh sb="0" eb="1">
      <t>ダイ</t>
    </rPh>
    <rPh sb="2" eb="4">
      <t>キョウギ</t>
    </rPh>
    <phoneticPr fontId="3"/>
  </si>
  <si>
    <t>第4競技</t>
    <rPh sb="0" eb="1">
      <t>ダイ</t>
    </rPh>
    <rPh sb="2" eb="4">
      <t>キョウギ</t>
    </rPh>
    <phoneticPr fontId="3"/>
  </si>
  <si>
    <t>第5競技</t>
    <rPh sb="0" eb="1">
      <t>ダイ</t>
    </rPh>
    <rPh sb="2" eb="4">
      <t>キョウギ</t>
    </rPh>
    <phoneticPr fontId="3"/>
  </si>
  <si>
    <t>第6競技</t>
    <rPh sb="0" eb="1">
      <t>ダイ</t>
    </rPh>
    <rPh sb="2" eb="4">
      <t>キョウギ</t>
    </rPh>
    <phoneticPr fontId="3"/>
  </si>
  <si>
    <t>第7競技</t>
    <rPh sb="0" eb="1">
      <t>ダイ</t>
    </rPh>
    <rPh sb="2" eb="4">
      <t>キョウギ</t>
    </rPh>
    <phoneticPr fontId="3"/>
  </si>
  <si>
    <t>第8競技</t>
    <rPh sb="0" eb="1">
      <t>ダイ</t>
    </rPh>
    <rPh sb="2" eb="4">
      <t>キョウギ</t>
    </rPh>
    <phoneticPr fontId="3"/>
  </si>
  <si>
    <t>第9競技</t>
    <rPh sb="0" eb="1">
      <t>ダイ</t>
    </rPh>
    <rPh sb="2" eb="4">
      <t>キョウギ</t>
    </rPh>
    <phoneticPr fontId="3"/>
  </si>
  <si>
    <t>第10競技</t>
    <rPh sb="0" eb="1">
      <t>ダイ</t>
    </rPh>
    <rPh sb="3" eb="5">
      <t>キョウギ</t>
    </rPh>
    <phoneticPr fontId="3"/>
  </si>
  <si>
    <t>第11競技</t>
    <rPh sb="0" eb="1">
      <t>ダイ</t>
    </rPh>
    <rPh sb="3" eb="5">
      <t>キョウギ</t>
    </rPh>
    <phoneticPr fontId="3"/>
  </si>
  <si>
    <t>第12競技</t>
    <rPh sb="0" eb="1">
      <t>ダイ</t>
    </rPh>
    <rPh sb="3" eb="5">
      <t>キョウギ</t>
    </rPh>
    <phoneticPr fontId="3"/>
  </si>
  <si>
    <t>第13競技</t>
    <rPh sb="0" eb="1">
      <t>ダイ</t>
    </rPh>
    <rPh sb="3" eb="5">
      <t>キョウギ</t>
    </rPh>
    <phoneticPr fontId="3"/>
  </si>
  <si>
    <t>第14競技</t>
    <rPh sb="0" eb="1">
      <t>ダイ</t>
    </rPh>
    <rPh sb="3" eb="5">
      <t>キョウギ</t>
    </rPh>
    <phoneticPr fontId="3"/>
  </si>
  <si>
    <t>第15競技</t>
    <rPh sb="0" eb="1">
      <t>ダイ</t>
    </rPh>
    <rPh sb="3" eb="5">
      <t>キョウギ</t>
    </rPh>
    <phoneticPr fontId="3"/>
  </si>
  <si>
    <t>第16競技</t>
    <rPh sb="0" eb="1">
      <t>ダイ</t>
    </rPh>
    <rPh sb="3" eb="5">
      <t>キョウギ</t>
    </rPh>
    <phoneticPr fontId="3"/>
  </si>
  <si>
    <t>第17競技</t>
    <rPh sb="0" eb="1">
      <t>ダイ</t>
    </rPh>
    <rPh sb="3" eb="5">
      <t>キョウギ</t>
    </rPh>
    <phoneticPr fontId="3"/>
  </si>
  <si>
    <t>第18競技</t>
    <rPh sb="0" eb="1">
      <t>ダイ</t>
    </rPh>
    <rPh sb="3" eb="5">
      <t>キョウギ</t>
    </rPh>
    <phoneticPr fontId="3"/>
  </si>
  <si>
    <t>第19競技</t>
    <rPh sb="0" eb="1">
      <t>ダイ</t>
    </rPh>
    <rPh sb="3" eb="5">
      <t>キョウギ</t>
    </rPh>
    <phoneticPr fontId="3"/>
  </si>
  <si>
    <t>第20競技</t>
    <rPh sb="0" eb="1">
      <t>ダイ</t>
    </rPh>
    <rPh sb="3" eb="5">
      <t>キョウギ</t>
    </rPh>
    <phoneticPr fontId="3"/>
  </si>
  <si>
    <t>第21競技</t>
    <rPh sb="0" eb="1">
      <t>ダイ</t>
    </rPh>
    <rPh sb="3" eb="5">
      <t>キョウギ</t>
    </rPh>
    <phoneticPr fontId="3"/>
  </si>
  <si>
    <t>第22競技</t>
    <rPh sb="0" eb="1">
      <t>ダイ</t>
    </rPh>
    <rPh sb="3" eb="5">
      <t>キョウギ</t>
    </rPh>
    <phoneticPr fontId="3"/>
  </si>
  <si>
    <t>第23競技</t>
    <rPh sb="0" eb="1">
      <t>ダイ</t>
    </rPh>
    <rPh sb="3" eb="5">
      <t>キョウギ</t>
    </rPh>
    <phoneticPr fontId="3"/>
  </si>
  <si>
    <t>第24競技</t>
    <rPh sb="0" eb="1">
      <t>ダイ</t>
    </rPh>
    <rPh sb="3" eb="5">
      <t>キョウギ</t>
    </rPh>
    <phoneticPr fontId="3"/>
  </si>
  <si>
    <t>第25競技</t>
    <rPh sb="0" eb="1">
      <t>ダイ</t>
    </rPh>
    <rPh sb="3" eb="5">
      <t>キョウギ</t>
    </rPh>
    <phoneticPr fontId="3"/>
  </si>
  <si>
    <t>第28競技</t>
    <rPh sb="0" eb="1">
      <t>ダイ</t>
    </rPh>
    <rPh sb="3" eb="5">
      <t>キョウギ</t>
    </rPh>
    <phoneticPr fontId="3"/>
  </si>
  <si>
    <t>第29競技</t>
    <rPh sb="0" eb="1">
      <t>ダイ</t>
    </rPh>
    <rPh sb="3" eb="5">
      <t>キョウギ</t>
    </rPh>
    <phoneticPr fontId="3"/>
  </si>
  <si>
    <t>第30競技</t>
    <rPh sb="0" eb="1">
      <t>ダイ</t>
    </rPh>
    <rPh sb="3" eb="5">
      <t>キョウギ</t>
    </rPh>
    <phoneticPr fontId="3"/>
  </si>
  <si>
    <t>第31競技</t>
    <rPh sb="0" eb="1">
      <t>ダイ</t>
    </rPh>
    <rPh sb="3" eb="5">
      <t>キョウギ</t>
    </rPh>
    <phoneticPr fontId="3"/>
  </si>
  <si>
    <t>第32競技</t>
    <rPh sb="0" eb="1">
      <t>ダイ</t>
    </rPh>
    <rPh sb="3" eb="5">
      <t>キョウギ</t>
    </rPh>
    <phoneticPr fontId="3"/>
  </si>
  <si>
    <t>第33競技</t>
    <rPh sb="0" eb="1">
      <t>ダイ</t>
    </rPh>
    <rPh sb="3" eb="5">
      <t>キョウギ</t>
    </rPh>
    <phoneticPr fontId="3"/>
  </si>
  <si>
    <t>第34競技</t>
    <rPh sb="0" eb="1">
      <t>ダイ</t>
    </rPh>
    <rPh sb="3" eb="5">
      <t>キョウギ</t>
    </rPh>
    <phoneticPr fontId="3"/>
  </si>
  <si>
    <t>第35競技</t>
    <rPh sb="0" eb="1">
      <t>ダイ</t>
    </rPh>
    <rPh sb="3" eb="5">
      <t>キョウギ</t>
    </rPh>
    <phoneticPr fontId="3"/>
  </si>
  <si>
    <t>第36競技</t>
    <rPh sb="0" eb="1">
      <t>ダイ</t>
    </rPh>
    <rPh sb="3" eb="5">
      <t>キョウギ</t>
    </rPh>
    <phoneticPr fontId="3"/>
  </si>
  <si>
    <t>第37競技</t>
    <rPh sb="0" eb="1">
      <t>ダイ</t>
    </rPh>
    <rPh sb="3" eb="5">
      <t>キョウギ</t>
    </rPh>
    <phoneticPr fontId="3"/>
  </si>
  <si>
    <t>第38競技</t>
    <rPh sb="0" eb="1">
      <t>ダイ</t>
    </rPh>
    <rPh sb="3" eb="5">
      <t>キョウギ</t>
    </rPh>
    <phoneticPr fontId="3"/>
  </si>
  <si>
    <t>第39競技</t>
    <rPh sb="0" eb="1">
      <t>ダイ</t>
    </rPh>
    <rPh sb="3" eb="5">
      <t>キョウギ</t>
    </rPh>
    <phoneticPr fontId="3"/>
  </si>
  <si>
    <t>第40競技</t>
    <rPh sb="0" eb="1">
      <t>ダイ</t>
    </rPh>
    <rPh sb="3" eb="5">
      <t>キョウギ</t>
    </rPh>
    <phoneticPr fontId="3"/>
  </si>
  <si>
    <t>第41競技</t>
    <rPh sb="0" eb="1">
      <t>ダイ</t>
    </rPh>
    <rPh sb="3" eb="5">
      <t>キョウギ</t>
    </rPh>
    <phoneticPr fontId="3"/>
  </si>
  <si>
    <t>第42競技</t>
    <rPh sb="0" eb="1">
      <t>ダイ</t>
    </rPh>
    <rPh sb="3" eb="5">
      <t>キョウギ</t>
    </rPh>
    <phoneticPr fontId="3"/>
  </si>
  <si>
    <t>第43競技</t>
    <rPh sb="0" eb="1">
      <t>ダイ</t>
    </rPh>
    <rPh sb="3" eb="5">
      <t>キョウギ</t>
    </rPh>
    <phoneticPr fontId="3"/>
  </si>
  <si>
    <t>第44競技</t>
    <rPh sb="0" eb="1">
      <t>ダイ</t>
    </rPh>
    <rPh sb="3" eb="5">
      <t>キョウギ</t>
    </rPh>
    <phoneticPr fontId="3"/>
  </si>
  <si>
    <t>第45競技</t>
    <rPh sb="0" eb="1">
      <t>ダイ</t>
    </rPh>
    <rPh sb="3" eb="5">
      <t>キョウギ</t>
    </rPh>
    <phoneticPr fontId="3"/>
  </si>
  <si>
    <t>第46競技</t>
    <rPh sb="0" eb="1">
      <t>ダイ</t>
    </rPh>
    <rPh sb="3" eb="5">
      <t>キョウギ</t>
    </rPh>
    <phoneticPr fontId="3"/>
  </si>
  <si>
    <t>第47競技</t>
    <rPh sb="0" eb="1">
      <t>ダイ</t>
    </rPh>
    <rPh sb="3" eb="5">
      <t>キョウギ</t>
    </rPh>
    <phoneticPr fontId="3"/>
  </si>
  <si>
    <t>第48競技</t>
    <rPh sb="0" eb="1">
      <t>ダイ</t>
    </rPh>
    <rPh sb="3" eb="5">
      <t>キョウギ</t>
    </rPh>
    <phoneticPr fontId="3"/>
  </si>
  <si>
    <t>第49競技</t>
    <rPh sb="0" eb="1">
      <t>ダイ</t>
    </rPh>
    <rPh sb="3" eb="5">
      <t>キョウギ</t>
    </rPh>
    <phoneticPr fontId="3"/>
  </si>
  <si>
    <t>第50競技</t>
    <rPh sb="0" eb="1">
      <t>ダイ</t>
    </rPh>
    <rPh sb="3" eb="5">
      <t>キョウギ</t>
    </rPh>
    <phoneticPr fontId="3"/>
  </si>
  <si>
    <t>合計</t>
    <rPh sb="0" eb="2">
      <t>ゴウケイ</t>
    </rPh>
    <phoneticPr fontId="3"/>
  </si>
  <si>
    <t>FS1</t>
    <phoneticPr fontId="3"/>
  </si>
  <si>
    <t>FS2</t>
    <phoneticPr fontId="3"/>
  </si>
  <si>
    <t>非公認障害</t>
  </si>
  <si>
    <t>非公認障害</t>
    <rPh sb="0" eb="3">
      <t>ヒコウニン</t>
    </rPh>
    <rPh sb="3" eb="5">
      <t>ショウガイ</t>
    </rPh>
    <phoneticPr fontId="3"/>
  </si>
  <si>
    <t>非都馬連会員</t>
    <rPh sb="0" eb="1">
      <t>ヒ</t>
    </rPh>
    <rPh sb="1" eb="2">
      <t>ト</t>
    </rPh>
    <rPh sb="2" eb="4">
      <t>バレン</t>
    </rPh>
    <rPh sb="4" eb="6">
      <t>カイイン</t>
    </rPh>
    <phoneticPr fontId="3"/>
  </si>
  <si>
    <t>都馬連会員</t>
    <rPh sb="0" eb="3">
      <t>トバレン</t>
    </rPh>
    <rPh sb="3" eb="5">
      <t>カイイン</t>
    </rPh>
    <phoneticPr fontId="3"/>
  </si>
  <si>
    <t>全選手</t>
    <rPh sb="0" eb="1">
      <t>ゼン</t>
    </rPh>
    <rPh sb="1" eb="3">
      <t>センシュ</t>
    </rPh>
    <phoneticPr fontId="3"/>
  </si>
  <si>
    <t>オープン</t>
    <phoneticPr fontId="3"/>
  </si>
  <si>
    <t>色付きのセルを記入してください</t>
    <rPh sb="0" eb="2">
      <t>イロツ</t>
    </rPh>
    <rPh sb="7" eb="9">
      <t>キニュウ</t>
    </rPh>
    <phoneticPr fontId="3"/>
  </si>
  <si>
    <r>
      <t xml:space="preserve">参加選手名
</t>
    </r>
    <r>
      <rPr>
        <b/>
        <sz val="8"/>
        <rFont val="メイリオ"/>
        <family val="3"/>
        <charset val="128"/>
      </rPr>
      <t>（申込書2の記載が反映されます）</t>
    </r>
    <rPh sb="0" eb="2">
      <t>サンカ</t>
    </rPh>
    <rPh sb="2" eb="5">
      <t>センシュメイ</t>
    </rPh>
    <rPh sb="7" eb="10">
      <t>モウシコミショ</t>
    </rPh>
    <rPh sb="12" eb="14">
      <t>キサイ</t>
    </rPh>
    <rPh sb="15" eb="17">
      <t>ハンエイ</t>
    </rPh>
    <phoneticPr fontId="10"/>
  </si>
  <si>
    <t>ホースマネージャー宿泊</t>
    <rPh sb="9" eb="11">
      <t>シュクハク</t>
    </rPh>
    <phoneticPr fontId="1"/>
  </si>
  <si>
    <t>tobaren@yk9.so-net.ne.jp</t>
    <phoneticPr fontId="3"/>
  </si>
  <si>
    <t>JEF番号
（公認競技参加の場合）</t>
    <rPh sb="3" eb="5">
      <t>バンゴウ</t>
    </rPh>
    <rPh sb="7" eb="9">
      <t>コウニン</t>
    </rPh>
    <rPh sb="9" eb="11">
      <t>キョウギ</t>
    </rPh>
    <rPh sb="11" eb="13">
      <t>サンカ</t>
    </rPh>
    <rPh sb="14" eb="16">
      <t>バアイ</t>
    </rPh>
    <phoneticPr fontId="3"/>
  </si>
  <si>
    <t>大会中連絡先:</t>
    <rPh sb="0" eb="2">
      <t>タイカイ</t>
    </rPh>
    <rPh sb="2" eb="3">
      <t>チュウ</t>
    </rPh>
    <rPh sb="3" eb="6">
      <t>レンラクサキ</t>
    </rPh>
    <phoneticPr fontId="3"/>
  </si>
  <si>
    <t>※各団体　1名まで</t>
    <rPh sb="1" eb="4">
      <t>カクダンタイ</t>
    </rPh>
    <rPh sb="6" eb="7">
      <t>メイ</t>
    </rPh>
    <phoneticPr fontId="3"/>
  </si>
  <si>
    <t>③　日本馬術連盟公認競技（★印）出場の選手及び馬匹は、2024年度JEF登録番号を必ずご記入下さい</t>
    <rPh sb="2" eb="4">
      <t>ニホン</t>
    </rPh>
    <rPh sb="4" eb="6">
      <t>バジュツ</t>
    </rPh>
    <rPh sb="6" eb="8">
      <t>レンメイ</t>
    </rPh>
    <rPh sb="8" eb="10">
      <t>コウニン</t>
    </rPh>
    <rPh sb="10" eb="12">
      <t>キョウギ</t>
    </rPh>
    <rPh sb="14" eb="15">
      <t>シルシ</t>
    </rPh>
    <rPh sb="16" eb="18">
      <t>シュツジョウ</t>
    </rPh>
    <rPh sb="19" eb="21">
      <t>センシュ</t>
    </rPh>
    <rPh sb="21" eb="22">
      <t>オヨ</t>
    </rPh>
    <rPh sb="23" eb="25">
      <t>ウマヒキ</t>
    </rPh>
    <rPh sb="31" eb="32">
      <t>ネン</t>
    </rPh>
    <rPh sb="32" eb="33">
      <t>ド</t>
    </rPh>
    <rPh sb="36" eb="38">
      <t>トウロク</t>
    </rPh>
    <rPh sb="38" eb="40">
      <t>バンゴウ</t>
    </rPh>
    <rPh sb="41" eb="42">
      <t>カナラ</t>
    </rPh>
    <rPh sb="44" eb="46">
      <t>キニュウ</t>
    </rPh>
    <rPh sb="46" eb="47">
      <t>クダ</t>
    </rPh>
    <phoneticPr fontId="1"/>
  </si>
  <si>
    <t>私どもは、本大会に参加出場するにあたり、選手として大会の
主旨、ルールを遵守し、スポーツマンシップを発揮して競技し、
万一事故ありたるときも、決して異議は申しません。
以上、団体責任において誓約致します。</t>
    <rPh sb="0" eb="1">
      <t>ワタシ</t>
    </rPh>
    <rPh sb="5" eb="8">
      <t>ホンタイカイ</t>
    </rPh>
    <rPh sb="9" eb="11">
      <t>サンカ</t>
    </rPh>
    <rPh sb="11" eb="13">
      <t>シュツジョウ</t>
    </rPh>
    <phoneticPr fontId="3"/>
  </si>
  <si>
    <t>〒</t>
    <phoneticPr fontId="3"/>
  </si>
  <si>
    <t>薬物アレルギー
(有の場合は詳細を可能な範囲で記載)</t>
    <rPh sb="0" eb="2">
      <t>ヤクブツ</t>
    </rPh>
    <rPh sb="9" eb="10">
      <t>アリ</t>
    </rPh>
    <rPh sb="11" eb="13">
      <t>バアイ</t>
    </rPh>
    <rPh sb="14" eb="16">
      <t>ショウサイ</t>
    </rPh>
    <rPh sb="17" eb="19">
      <t>カノウ</t>
    </rPh>
    <rPh sb="20" eb="22">
      <t>ハンイ</t>
    </rPh>
    <rPh sb="23" eb="25">
      <t>キサイ</t>
    </rPh>
    <phoneticPr fontId="10"/>
  </si>
  <si>
    <t>申込書3-1~5合計</t>
    <rPh sb="0" eb="3">
      <t>モウシコミショ</t>
    </rPh>
    <rPh sb="8" eb="10">
      <t>ゴウケイ</t>
    </rPh>
    <phoneticPr fontId="3"/>
  </si>
  <si>
    <t>16,000円　×　　　　　　　頭</t>
    <rPh sb="2" eb="7">
      <t>000エン</t>
    </rPh>
    <rPh sb="16" eb="17">
      <t>トウ</t>
    </rPh>
    <phoneticPr fontId="3"/>
  </si>
  <si>
    <t>利用あり（1,705円）　　　　　利用なし</t>
    <rPh sb="0" eb="2">
      <t>リヨウ</t>
    </rPh>
    <rPh sb="6" eb="11">
      <t>705エン</t>
    </rPh>
    <rPh sb="17" eb="19">
      <t>リヨウ</t>
    </rPh>
    <phoneticPr fontId="3"/>
  </si>
  <si>
    <t>￥</t>
    <phoneticPr fontId="3"/>
  </si>
  <si>
    <t>※馬名・選手名を記入し、該当する参加種別（都馬連会員・都馬連会員外など）を選択してください。
　馬名・選手名は申込書2に記載した内容から選択できます。</t>
    <rPh sb="16" eb="20">
      <t>サンカシュベツ</t>
    </rPh>
    <rPh sb="21" eb="24">
      <t>トバレン</t>
    </rPh>
    <rPh sb="24" eb="26">
      <t>カイイン</t>
    </rPh>
    <rPh sb="27" eb="30">
      <t>トバレン</t>
    </rPh>
    <rPh sb="30" eb="33">
      <t>カイインガイ</t>
    </rPh>
    <rPh sb="37" eb="39">
      <t>センタク</t>
    </rPh>
    <rPh sb="48" eb="50">
      <t>バメイ</t>
    </rPh>
    <rPh sb="51" eb="54">
      <t>センシュメイ</t>
    </rPh>
    <rPh sb="55" eb="58">
      <t>モウシコミショ</t>
    </rPh>
    <rPh sb="60" eb="62">
      <t>キサイ</t>
    </rPh>
    <rPh sb="64" eb="66">
      <t>ナイヨウ</t>
    </rPh>
    <rPh sb="68" eb="70">
      <t>センタク</t>
    </rPh>
    <phoneticPr fontId="3"/>
  </si>
  <si>
    <t>参加料</t>
    <rPh sb="0" eb="3">
      <t>サンカリョウ</t>
    </rPh>
    <phoneticPr fontId="3"/>
  </si>
  <si>
    <t>大型
中型
小型</t>
    <rPh sb="0" eb="2">
      <t>オオガタ</t>
    </rPh>
    <rPh sb="3" eb="5">
      <t>チュウガタ</t>
    </rPh>
    <rPh sb="6" eb="8">
      <t>コガタ</t>
    </rPh>
    <phoneticPr fontId="3"/>
  </si>
  <si>
    <t>都馬連会員外</t>
    <rPh sb="0" eb="1">
      <t>ト</t>
    </rPh>
    <rPh sb="1" eb="3">
      <t>バレン</t>
    </rPh>
    <rPh sb="3" eb="5">
      <t>カイイン</t>
    </rPh>
    <rPh sb="5" eb="6">
      <t>ガイ</t>
    </rPh>
    <phoneticPr fontId="3"/>
  </si>
  <si>
    <t>オープン参加</t>
    <rPh sb="4" eb="6">
      <t>サンカ</t>
    </rPh>
    <phoneticPr fontId="3"/>
  </si>
  <si>
    <t>公認障害</t>
    <rPh sb="0" eb="2">
      <t>コウニン</t>
    </rPh>
    <rPh sb="2" eb="4">
      <t>ショウガイ</t>
    </rPh>
    <phoneticPr fontId="3"/>
  </si>
  <si>
    <r>
      <rPr>
        <sz val="10"/>
        <rFont val="Meiryo UI"/>
        <family val="3"/>
        <charset val="128"/>
      </rPr>
      <t xml:space="preserve">フレンドシップ競技
</t>
    </r>
    <r>
      <rPr>
        <sz val="11"/>
        <rFont val="Meiryo UI"/>
        <family val="3"/>
        <charset val="128"/>
      </rPr>
      <t>60～80</t>
    </r>
    <rPh sb="7" eb="9">
      <t>キョウギ</t>
    </rPh>
    <phoneticPr fontId="3"/>
  </si>
  <si>
    <t>FS3</t>
  </si>
  <si>
    <t>公認障害</t>
  </si>
  <si>
    <t>7,000　　　　8,000</t>
    <phoneticPr fontId="3"/>
  </si>
  <si>
    <t>12,000　　　13,000</t>
    <phoneticPr fontId="3"/>
  </si>
  <si>
    <t>第51競技</t>
    <rPh sb="0" eb="1">
      <t>ダイ</t>
    </rPh>
    <rPh sb="3" eb="5">
      <t>キョウギ</t>
    </rPh>
    <phoneticPr fontId="3"/>
  </si>
  <si>
    <t>11,000　12,000 / Open 10,000 　</t>
    <phoneticPr fontId="3"/>
  </si>
  <si>
    <t>備考（競技順等）</t>
    <rPh sb="0" eb="2">
      <t>ビコウ</t>
    </rPh>
    <rPh sb="3" eb="5">
      <t>キョウギ</t>
    </rPh>
    <rPh sb="5" eb="6">
      <t>ジュン</t>
    </rPh>
    <rPh sb="6" eb="7">
      <t>ナド</t>
    </rPh>
    <phoneticPr fontId="3"/>
  </si>
  <si>
    <t>アマゾングランプリ（エルメス杯）</t>
    <rPh sb="14" eb="15">
      <t>ハイ</t>
    </rPh>
    <phoneticPr fontId="3"/>
  </si>
  <si>
    <t>第60回オリンピック記念馬術大会</t>
    <rPh sb="0" eb="1">
      <t>ダイ</t>
    </rPh>
    <rPh sb="3" eb="4">
      <t>カイ</t>
    </rPh>
    <rPh sb="10" eb="16">
      <t>キネンバジュツタイカイ</t>
    </rPh>
    <phoneticPr fontId="3"/>
  </si>
  <si>
    <t>10/17</t>
    <phoneticPr fontId="3"/>
  </si>
  <si>
    <t>10/18</t>
    <phoneticPr fontId="3"/>
  </si>
  <si>
    <t>10/19</t>
    <phoneticPr fontId="3"/>
  </si>
  <si>
    <r>
      <rPr>
        <sz val="10"/>
        <rFont val="Meiryo UI"/>
        <family val="3"/>
        <charset val="128"/>
      </rPr>
      <t xml:space="preserve">フレンドシップ競技
</t>
    </r>
    <r>
      <rPr>
        <sz val="11"/>
        <rFont val="Meiryo UI"/>
        <family val="3"/>
        <charset val="128"/>
      </rPr>
      <t>80～100</t>
    </r>
    <rPh sb="7" eb="9">
      <t>キョウギ</t>
    </rPh>
    <phoneticPr fontId="3"/>
  </si>
  <si>
    <r>
      <rPr>
        <sz val="10"/>
        <rFont val="Meiryo UI"/>
        <family val="3"/>
        <charset val="128"/>
      </rPr>
      <t xml:space="preserve">フレンドシップ競技
</t>
    </r>
    <r>
      <rPr>
        <sz val="11"/>
        <rFont val="Meiryo UI"/>
        <family val="3"/>
        <charset val="128"/>
      </rPr>
      <t>100～120</t>
    </r>
    <rPh sb="7" eb="9">
      <t>キョウギ</t>
    </rPh>
    <phoneticPr fontId="3"/>
  </si>
  <si>
    <t>バーティカル障害 　Ⅰ</t>
    <rPh sb="6" eb="8">
      <t>ショウガイ</t>
    </rPh>
    <phoneticPr fontId="3"/>
  </si>
  <si>
    <t>小障害C　Ⅰ</t>
    <rPh sb="0" eb="3">
      <t>ショウショウガイ</t>
    </rPh>
    <phoneticPr fontId="3"/>
  </si>
  <si>
    <t>小障害A　Ⅰ</t>
    <rPh sb="0" eb="3">
      <t>ショウショウガイ</t>
    </rPh>
    <phoneticPr fontId="3"/>
  </si>
  <si>
    <t>中障害D　Ⅰ★</t>
    <rPh sb="0" eb="1">
      <t>ナカ</t>
    </rPh>
    <rPh sb="1" eb="3">
      <t>ショウガイ</t>
    </rPh>
    <phoneticPr fontId="3"/>
  </si>
  <si>
    <t>中障害D　Ⅱ</t>
    <rPh sb="0" eb="1">
      <t>ナカ</t>
    </rPh>
    <rPh sb="1" eb="3">
      <t>ショウガイ</t>
    </rPh>
    <phoneticPr fontId="3"/>
  </si>
  <si>
    <t>中障害C　Ⅰ★（醍醐杯）</t>
    <rPh sb="0" eb="3">
      <t>チュウショウガイ</t>
    </rPh>
    <rPh sb="8" eb="10">
      <t>ダイゴ</t>
    </rPh>
    <rPh sb="10" eb="11">
      <t>ハイ</t>
    </rPh>
    <phoneticPr fontId="3"/>
  </si>
  <si>
    <t>小障害C　Ⅱ</t>
    <rPh sb="0" eb="3">
      <t>ショウショウガイ</t>
    </rPh>
    <phoneticPr fontId="3"/>
  </si>
  <si>
    <t>中障害B　Ⅰ★</t>
    <rPh sb="0" eb="3">
      <t>チュウショウガイ</t>
    </rPh>
    <phoneticPr fontId="3"/>
  </si>
  <si>
    <t>中障害A　Ⅰ★</t>
    <rPh sb="0" eb="3">
      <t>チュウショウガイ</t>
    </rPh>
    <phoneticPr fontId="3"/>
  </si>
  <si>
    <t>バーティカル障害 　Ⅱ</t>
    <rPh sb="6" eb="8">
      <t>ショウガイ</t>
    </rPh>
    <phoneticPr fontId="3"/>
  </si>
  <si>
    <t>小障害A　Ⅱ</t>
    <rPh sb="0" eb="3">
      <t>ショウショウガイ</t>
    </rPh>
    <phoneticPr fontId="3"/>
  </si>
  <si>
    <t>中障害D　Ⅲ★</t>
    <rPh sb="0" eb="1">
      <t>ナカ</t>
    </rPh>
    <rPh sb="1" eb="3">
      <t>ショウガイ</t>
    </rPh>
    <phoneticPr fontId="3"/>
  </si>
  <si>
    <t>中障害D　Ⅳ</t>
    <rPh sb="0" eb="1">
      <t>ナカ</t>
    </rPh>
    <rPh sb="1" eb="3">
      <t>ショウガイ</t>
    </rPh>
    <phoneticPr fontId="3"/>
  </si>
  <si>
    <t>中障害C　Ⅲ★（ラロ号記念）</t>
    <rPh sb="0" eb="1">
      <t>ナカ</t>
    </rPh>
    <rPh sb="1" eb="3">
      <t>ショウガイ</t>
    </rPh>
    <rPh sb="10" eb="11">
      <t>ゴウ</t>
    </rPh>
    <rPh sb="11" eb="13">
      <t>キネン</t>
    </rPh>
    <phoneticPr fontId="3"/>
  </si>
  <si>
    <t>中障害C　Ⅳ</t>
    <rPh sb="0" eb="1">
      <t>ナカ</t>
    </rPh>
    <rPh sb="1" eb="3">
      <t>ショウガイ</t>
    </rPh>
    <phoneticPr fontId="3"/>
  </si>
  <si>
    <t>中障害B　Ⅲ★</t>
    <rPh sb="0" eb="1">
      <t>ナカ</t>
    </rPh>
    <rPh sb="1" eb="3">
      <t>ショウガイ</t>
    </rPh>
    <phoneticPr fontId="3"/>
  </si>
  <si>
    <t>第59回東京障碍飛越選手権★
中障害A（東京都馬術連盟会長杯）</t>
    <rPh sb="0" eb="1">
      <t>ダイ</t>
    </rPh>
    <rPh sb="3" eb="4">
      <t>カイ</t>
    </rPh>
    <rPh sb="4" eb="6">
      <t>トウキョウ</t>
    </rPh>
    <rPh sb="6" eb="8">
      <t>ショウガイ</t>
    </rPh>
    <rPh sb="8" eb="10">
      <t>ヒエツ</t>
    </rPh>
    <rPh sb="10" eb="13">
      <t>センシュケン</t>
    </rPh>
    <rPh sb="15" eb="18">
      <t>チュウショウガイ</t>
    </rPh>
    <rPh sb="20" eb="22">
      <t>トウキョウ</t>
    </rPh>
    <rPh sb="22" eb="23">
      <t>ト</t>
    </rPh>
    <rPh sb="23" eb="27">
      <t>バジュツレンメイ</t>
    </rPh>
    <rPh sb="27" eb="29">
      <t>カイチョウ</t>
    </rPh>
    <rPh sb="29" eb="30">
      <t>ハイ</t>
    </rPh>
    <phoneticPr fontId="3"/>
  </si>
  <si>
    <t>(2/3)</t>
    <phoneticPr fontId="3"/>
  </si>
  <si>
    <r>
      <t>エントリーは原則エクセルデータのみメールにて受け付けます。
※エクセルが困難な場合は、本手書きエントリー用紙の</t>
    </r>
    <r>
      <rPr>
        <b/>
        <u/>
        <sz val="20"/>
        <color rgb="FFFF0000"/>
        <rFont val="メイリオ"/>
        <family val="3"/>
        <charset val="128"/>
      </rPr>
      <t>PDF/写真を先にメール添付</t>
    </r>
    <r>
      <rPr>
        <b/>
        <sz val="20"/>
        <color rgb="FFFF0000"/>
        <rFont val="メイリオ"/>
        <family val="3"/>
        <charset val="128"/>
      </rPr>
      <t>で送っていただいた場合に限り、
郵送・FAXでも受け付けます。</t>
    </r>
    <rPh sb="43" eb="44">
      <t>ホン</t>
    </rPh>
    <rPh sb="62" eb="63">
      <t>サキ</t>
    </rPh>
    <phoneticPr fontId="3"/>
  </si>
  <si>
    <t>申込書3/3-</t>
    <rPh sb="0" eb="1">
      <t>モウ</t>
    </rPh>
    <rPh sb="1" eb="2">
      <t>コ</t>
    </rPh>
    <rPh sb="2" eb="3">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</si>
</sst>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quot;R$&quot;#,##0_);[Red]\(&quot;R$&quot;#,##0\)"/>
    <numFmt numFmtId="177" formatCode="&quot;¥&quot;#,##0_);[Red]\(&quot;¥&quot;#,##0\)"/>
    <numFmt numFmtId="178" formatCode="[$¥-411]#,##0;[$¥-411]#,##0"/>
  </numFmts>
  <fonts count="45"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8"/>
      <name val="ＭＳ Ｐゴシック"/>
      <family val="3"/>
      <charset val="128"/>
    </font>
    <font>
      <sz val="9"/>
      <name val="ＭＳ Ｐゴシック"/>
      <family val="3"/>
      <charset val="128"/>
    </font>
    <font>
      <sz val="11"/>
      <color theme="1"/>
      <name val="ＭＳ Ｐゴシック"/>
      <family val="3"/>
      <charset val="128"/>
    </font>
    <font>
      <sz val="8"/>
      <name val="ＭＳ Ｐゴシック"/>
      <family val="3"/>
      <charset val="128"/>
    </font>
    <font>
      <sz val="14"/>
      <name val="Times New Roman"/>
      <family val="1"/>
    </font>
    <font>
      <b/>
      <u/>
      <sz val="16"/>
      <name val="ＭＳ Ｐゴシック"/>
      <family val="3"/>
      <charset val="128"/>
    </font>
    <font>
      <sz val="11"/>
      <name val="メイリオ"/>
      <family val="3"/>
      <charset val="128"/>
    </font>
    <font>
      <sz val="16"/>
      <name val="メイリオ"/>
      <family val="3"/>
      <charset val="128"/>
    </font>
    <font>
      <sz val="14"/>
      <name val="メイリオ"/>
      <family val="3"/>
      <charset val="128"/>
    </font>
    <font>
      <sz val="12"/>
      <name val="メイリオ"/>
      <family val="3"/>
      <charset val="128"/>
    </font>
    <font>
      <b/>
      <sz val="16"/>
      <name val="メイリオ"/>
      <family val="3"/>
      <charset val="128"/>
    </font>
    <font>
      <sz val="10"/>
      <name val="メイリオ"/>
      <family val="3"/>
      <charset val="128"/>
    </font>
    <font>
      <b/>
      <sz val="14"/>
      <name val="メイリオ"/>
      <family val="3"/>
      <charset val="128"/>
    </font>
    <font>
      <b/>
      <sz val="18"/>
      <name val="メイリオ"/>
      <family val="3"/>
      <charset val="128"/>
    </font>
    <font>
      <sz val="18"/>
      <name val="メイリオ"/>
      <family val="3"/>
      <charset val="128"/>
    </font>
    <font>
      <b/>
      <sz val="20"/>
      <name val="メイリオ"/>
      <family val="3"/>
      <charset val="128"/>
    </font>
    <font>
      <b/>
      <sz val="22"/>
      <name val="メイリオ"/>
      <family val="3"/>
      <charset val="128"/>
    </font>
    <font>
      <b/>
      <sz val="24"/>
      <name val="メイリオ"/>
      <family val="3"/>
      <charset val="128"/>
    </font>
    <font>
      <b/>
      <sz val="12"/>
      <name val="メイリオ"/>
      <family val="3"/>
      <charset val="128"/>
    </font>
    <font>
      <b/>
      <sz val="11"/>
      <name val="メイリオ"/>
      <family val="3"/>
      <charset val="128"/>
    </font>
    <font>
      <sz val="14"/>
      <color rgb="FFFF0000"/>
      <name val="メイリオ"/>
      <family val="3"/>
      <charset val="128"/>
    </font>
    <font>
      <b/>
      <sz val="14"/>
      <color rgb="FFFF0000"/>
      <name val="メイリオ"/>
      <family val="3"/>
      <charset val="128"/>
    </font>
    <font>
      <sz val="11"/>
      <color rgb="FF00B0F0"/>
      <name val="メイリオ"/>
      <family val="3"/>
      <charset val="128"/>
    </font>
    <font>
      <b/>
      <sz val="12"/>
      <name val="HGP教科書体"/>
      <family val="1"/>
      <charset val="128"/>
    </font>
    <font>
      <b/>
      <sz val="16"/>
      <name val="BIZ UD明朝 Medium"/>
      <family val="1"/>
      <charset val="128"/>
    </font>
    <font>
      <b/>
      <sz val="11"/>
      <name val="Meiryo UI"/>
      <family val="3"/>
      <charset val="128"/>
    </font>
    <font>
      <sz val="11"/>
      <name val="Meiryo UI"/>
      <family val="3"/>
      <charset val="128"/>
    </font>
    <font>
      <sz val="10"/>
      <name val="Meiryo UI"/>
      <family val="3"/>
      <charset val="128"/>
    </font>
    <font>
      <u/>
      <sz val="11"/>
      <color theme="10"/>
      <name val="ＭＳ Ｐゴシック"/>
      <family val="3"/>
      <charset val="128"/>
    </font>
    <font>
      <b/>
      <sz val="8"/>
      <name val="メイリオ"/>
      <family val="3"/>
      <charset val="128"/>
    </font>
    <font>
      <sz val="18"/>
      <name val="ＭＳ Ｐゴシック"/>
      <family val="3"/>
      <charset val="128"/>
    </font>
    <font>
      <u/>
      <sz val="22"/>
      <color theme="10"/>
      <name val="ＭＳ Ｐゴシック"/>
      <family val="3"/>
      <charset val="128"/>
    </font>
    <font>
      <sz val="22"/>
      <name val="ＭＳ Ｐゴシック"/>
      <family val="3"/>
      <charset val="128"/>
    </font>
    <font>
      <sz val="16"/>
      <color rgb="FFFF0000"/>
      <name val="メイリオ"/>
      <family val="3"/>
      <charset val="128"/>
    </font>
    <font>
      <sz val="9"/>
      <name val="メイリオ"/>
      <family val="3"/>
      <charset val="128"/>
    </font>
    <font>
      <sz val="11"/>
      <color theme="1"/>
      <name val="Meiryo UI"/>
      <family val="3"/>
      <charset val="128"/>
    </font>
    <font>
      <b/>
      <sz val="36"/>
      <name val="メイリオ"/>
      <family val="3"/>
      <charset val="128"/>
    </font>
    <font>
      <b/>
      <sz val="20"/>
      <color rgb="FFFF0000"/>
      <name val="メイリオ"/>
      <family val="3"/>
      <charset val="128"/>
    </font>
    <font>
      <b/>
      <u/>
      <sz val="20"/>
      <color rgb="FFFF0000"/>
      <name val="メイリオ"/>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
      <patternFill patternType="solid">
        <fgColor rgb="FFDAEEF3"/>
        <bgColor indexed="64"/>
      </patternFill>
    </fill>
  </fills>
  <borders count="47">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s>
  <cellStyleXfs count="6">
    <xf numFmtId="0" fontId="0" fillId="0" borderId="0"/>
    <xf numFmtId="0" fontId="2" fillId="0" borderId="0"/>
    <xf numFmtId="176" fontId="1" fillId="0" borderId="0" applyFont="0" applyFill="0" applyBorder="0" applyAlignment="0" applyProtection="0"/>
    <xf numFmtId="0" fontId="1" fillId="0" borderId="0"/>
    <xf numFmtId="6" fontId="1" fillId="0" borderId="0" applyFont="0" applyFill="0" applyBorder="0" applyAlignment="0" applyProtection="0">
      <alignment vertical="center"/>
    </xf>
    <xf numFmtId="0" fontId="34" fillId="0" borderId="0" applyNumberFormat="0" applyFill="0" applyBorder="0" applyAlignment="0" applyProtection="0"/>
  </cellStyleXfs>
  <cellXfs count="259">
    <xf numFmtId="0" fontId="0" fillId="0" borderId="0" xfId="0"/>
    <xf numFmtId="0" fontId="0" fillId="0" borderId="0" xfId="0" applyAlignment="1">
      <alignment vertical="center"/>
    </xf>
    <xf numFmtId="0" fontId="0" fillId="0" borderId="5" xfId="0" applyBorder="1" applyAlignment="1">
      <alignment horizontal="center" vertical="center" shrinkToFit="1"/>
    </xf>
    <xf numFmtId="0" fontId="4" fillId="0" borderId="7" xfId="0" applyFont="1" applyBorder="1" applyAlignment="1">
      <alignment shrinkToFit="1"/>
    </xf>
    <xf numFmtId="0" fontId="0" fillId="0" borderId="7" xfId="0" applyBorder="1"/>
    <xf numFmtId="0" fontId="9" fillId="0" borderId="7" xfId="0" applyFont="1" applyBorder="1" applyAlignment="1">
      <alignment horizontal="right" vertical="center"/>
    </xf>
    <xf numFmtId="0" fontId="9" fillId="0" borderId="6" xfId="0" applyFont="1" applyBorder="1" applyAlignment="1">
      <alignment horizontal="right" shrinkToFit="1"/>
    </xf>
    <xf numFmtId="0" fontId="0" fillId="0" borderId="6" xfId="0" applyBorder="1"/>
    <xf numFmtId="0" fontId="4" fillId="0" borderId="9" xfId="0" applyFont="1" applyBorder="1" applyAlignment="1">
      <alignment horizontal="right" vertical="center"/>
    </xf>
    <xf numFmtId="0" fontId="0" fillId="0" borderId="0" xfId="0" applyAlignment="1">
      <alignment horizontal="center" vertical="center"/>
    </xf>
    <xf numFmtId="0" fontId="0" fillId="0" borderId="5" xfId="0" applyBorder="1" applyAlignment="1">
      <alignment horizontal="center" vertical="center"/>
    </xf>
    <xf numFmtId="0" fontId="7"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xf numFmtId="0" fontId="0" fillId="0" borderId="4" xfId="0" applyBorder="1" applyAlignment="1">
      <alignment horizontal="center" vertical="center"/>
    </xf>
    <xf numFmtId="0" fontId="5" fillId="0" borderId="0" xfId="0" applyFont="1"/>
    <xf numFmtId="0" fontId="5" fillId="0" borderId="0" xfId="0" applyFont="1" applyAlignment="1">
      <alignment horizontal="left"/>
    </xf>
    <xf numFmtId="0" fontId="11" fillId="0" borderId="0" xfId="0" applyFont="1" applyAlignment="1">
      <alignment horizontal="left"/>
    </xf>
    <xf numFmtId="0" fontId="8" fillId="0" borderId="0" xfId="0" applyFont="1"/>
    <xf numFmtId="0" fontId="0" fillId="3" borderId="0" xfId="0" applyFill="1"/>
    <xf numFmtId="0" fontId="12" fillId="0" borderId="0" xfId="0" applyFont="1"/>
    <xf numFmtId="0" fontId="13" fillId="0" borderId="0" xfId="0" applyFont="1"/>
    <xf numFmtId="0" fontId="13" fillId="0" borderId="0" xfId="0" applyFont="1" applyAlignment="1">
      <alignment horizontal="right"/>
    </xf>
    <xf numFmtId="0" fontId="13" fillId="0" borderId="5" xfId="0" applyFont="1" applyBorder="1" applyAlignment="1">
      <alignment horizontal="right"/>
    </xf>
    <xf numFmtId="0" fontId="14" fillId="0" borderId="0" xfId="0" applyFont="1"/>
    <xf numFmtId="0" fontId="13" fillId="3" borderId="0" xfId="0" applyFont="1" applyFill="1" applyAlignment="1">
      <alignment horizontal="right"/>
    </xf>
    <xf numFmtId="0" fontId="13" fillId="3" borderId="0" xfId="0" applyFont="1" applyFill="1" applyAlignment="1">
      <alignment horizontal="center"/>
    </xf>
    <xf numFmtId="0" fontId="15" fillId="3" borderId="0" xfId="0" applyFont="1" applyFill="1" applyAlignment="1">
      <alignment horizontal="right" wrapText="1"/>
    </xf>
    <xf numFmtId="0" fontId="13" fillId="3" borderId="0" xfId="0" applyFont="1" applyFill="1"/>
    <xf numFmtId="0" fontId="15" fillId="3" borderId="0" xfId="0" applyFont="1" applyFill="1"/>
    <xf numFmtId="0" fontId="13" fillId="0" borderId="5" xfId="0" applyFont="1" applyBorder="1" applyAlignment="1">
      <alignment horizontal="right" vertical="center"/>
    </xf>
    <xf numFmtId="0" fontId="18" fillId="0" borderId="0" xfId="0" applyFont="1" applyAlignment="1">
      <alignment vertical="center"/>
    </xf>
    <xf numFmtId="0" fontId="19" fillId="0" borderId="0" xfId="0" applyFont="1" applyAlignment="1">
      <alignment horizontal="center" vertical="center"/>
    </xf>
    <xf numFmtId="0" fontId="15"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20" fillId="0" borderId="0" xfId="0" applyFont="1" applyAlignment="1">
      <alignment vertical="center"/>
    </xf>
    <xf numFmtId="0" fontId="15" fillId="0" borderId="5" xfId="0" applyFont="1" applyBorder="1" applyAlignment="1">
      <alignment horizontal="right" vertical="center"/>
    </xf>
    <xf numFmtId="0" fontId="20" fillId="0" borderId="0" xfId="0" applyFont="1"/>
    <xf numFmtId="0" fontId="16" fillId="0" borderId="5" xfId="0" applyFont="1" applyBorder="1" applyAlignment="1">
      <alignment horizontal="right" vertical="center"/>
    </xf>
    <xf numFmtId="0" fontId="16" fillId="0" borderId="5" xfId="0" applyFont="1" applyBorder="1" applyAlignment="1">
      <alignment vertical="center"/>
    </xf>
    <xf numFmtId="0" fontId="13" fillId="2" borderId="5" xfId="0" applyFont="1" applyFill="1" applyBorder="1" applyAlignment="1">
      <alignment vertical="center"/>
    </xf>
    <xf numFmtId="0" fontId="15" fillId="2" borderId="5" xfId="0" applyFont="1" applyFill="1" applyBorder="1" applyAlignment="1">
      <alignment vertical="center"/>
    </xf>
    <xf numFmtId="0" fontId="0" fillId="2" borderId="5" xfId="0" applyFill="1" applyBorder="1" applyAlignment="1">
      <alignment vertical="center"/>
    </xf>
    <xf numFmtId="0" fontId="16" fillId="0" borderId="0" xfId="0" applyFont="1" applyAlignment="1">
      <alignment horizontal="right" vertical="center"/>
    </xf>
    <xf numFmtId="0" fontId="13" fillId="0" borderId="0" xfId="0" applyFont="1" applyAlignment="1">
      <alignment horizontal="center"/>
    </xf>
    <xf numFmtId="0" fontId="16" fillId="0" borderId="5" xfId="0" applyFont="1" applyBorder="1" applyAlignment="1">
      <alignment horizontal="center" vertical="center"/>
    </xf>
    <xf numFmtId="0" fontId="16" fillId="0" borderId="0" xfId="0" applyFont="1" applyAlignment="1">
      <alignment vertical="center"/>
    </xf>
    <xf numFmtId="0" fontId="18" fillId="0" borderId="0" xfId="0" applyFont="1" applyAlignment="1">
      <alignment horizontal="left" vertical="center"/>
    </xf>
    <xf numFmtId="0" fontId="24" fillId="0" borderId="0" xfId="0" applyFont="1" applyAlignment="1">
      <alignment horizontal="center" vertical="center"/>
    </xf>
    <xf numFmtId="0" fontId="25" fillId="0" borderId="0" xfId="0" applyFont="1" applyAlignment="1">
      <alignment horizontal="right" vertical="center"/>
    </xf>
    <xf numFmtId="0" fontId="17" fillId="0" borderId="5" xfId="0" applyFont="1" applyBorder="1" applyAlignment="1">
      <alignment horizontal="center" vertical="center" shrinkToFit="1"/>
    </xf>
    <xf numFmtId="0" fontId="18" fillId="0" borderId="0" xfId="0" applyFont="1" applyAlignment="1">
      <alignment horizontal="center" vertical="center" shrinkToFit="1"/>
    </xf>
    <xf numFmtId="177" fontId="17" fillId="0" borderId="0" xfId="0" applyNumberFormat="1" applyFont="1" applyAlignment="1">
      <alignment vertical="center"/>
    </xf>
    <xf numFmtId="0" fontId="12" fillId="0" borderId="4" xfId="0" applyFont="1" applyBorder="1" applyAlignment="1">
      <alignment vertical="center" wrapText="1"/>
    </xf>
    <xf numFmtId="0" fontId="25" fillId="0" borderId="17" xfId="0" applyFont="1" applyBorder="1" applyAlignment="1">
      <alignment horizontal="right" vertical="center"/>
    </xf>
    <xf numFmtId="0" fontId="25" fillId="0" borderId="10" xfId="0" applyFont="1" applyBorder="1" applyAlignment="1">
      <alignment horizontal="right" vertical="center"/>
    </xf>
    <xf numFmtId="0" fontId="12" fillId="4" borderId="5" xfId="0" applyFont="1" applyFill="1" applyBorder="1" applyAlignment="1">
      <alignment vertical="center" wrapText="1"/>
    </xf>
    <xf numFmtId="0" fontId="26" fillId="3" borderId="5" xfId="0" applyFont="1" applyFill="1" applyBorder="1" applyAlignment="1">
      <alignment vertical="center"/>
    </xf>
    <xf numFmtId="178" fontId="12" fillId="0" borderId="0" xfId="0" applyNumberFormat="1" applyFont="1"/>
    <xf numFmtId="0" fontId="14" fillId="4" borderId="5" xfId="0" applyFont="1" applyFill="1" applyBorder="1" applyAlignment="1">
      <alignment vertical="center"/>
    </xf>
    <xf numFmtId="0" fontId="14" fillId="0" borderId="12" xfId="0" applyFont="1" applyBorder="1"/>
    <xf numFmtId="0" fontId="14" fillId="0" borderId="13" xfId="0" applyFont="1" applyBorder="1"/>
    <xf numFmtId="0" fontId="26" fillId="4" borderId="11" xfId="0" applyFont="1" applyFill="1" applyBorder="1"/>
    <xf numFmtId="0" fontId="26" fillId="0" borderId="21" xfId="0" applyFont="1" applyBorder="1" applyAlignment="1">
      <alignment vertical="center"/>
    </xf>
    <xf numFmtId="0" fontId="14" fillId="0" borderId="22" xfId="0" applyFont="1" applyBorder="1" applyAlignment="1">
      <alignment vertical="center"/>
    </xf>
    <xf numFmtId="0" fontId="14" fillId="4" borderId="21" xfId="0" applyFont="1" applyFill="1" applyBorder="1" applyAlignment="1">
      <alignment vertical="center"/>
    </xf>
    <xf numFmtId="178" fontId="14" fillId="4" borderId="22" xfId="0" applyNumberFormat="1" applyFont="1" applyFill="1" applyBorder="1" applyAlignment="1">
      <alignment vertical="center"/>
    </xf>
    <xf numFmtId="0" fontId="14" fillId="4" borderId="29" xfId="0" applyFont="1" applyFill="1" applyBorder="1" applyAlignment="1">
      <alignment vertical="center"/>
    </xf>
    <xf numFmtId="0" fontId="14" fillId="4" borderId="30" xfId="0" applyFont="1" applyFill="1" applyBorder="1" applyAlignment="1">
      <alignment vertical="center"/>
    </xf>
    <xf numFmtId="178" fontId="14" fillId="4" borderId="31" xfId="0" applyNumberFormat="1" applyFont="1" applyFill="1" applyBorder="1" applyAlignment="1">
      <alignment vertical="center"/>
    </xf>
    <xf numFmtId="0" fontId="14" fillId="3" borderId="13" xfId="0" applyFont="1" applyFill="1" applyBorder="1"/>
    <xf numFmtId="0" fontId="14" fillId="0" borderId="5" xfId="0" applyFont="1" applyBorder="1"/>
    <xf numFmtId="0" fontId="14" fillId="4" borderId="5" xfId="0" applyFont="1" applyFill="1" applyBorder="1"/>
    <xf numFmtId="49" fontId="14" fillId="4" borderId="5" xfId="0" applyNumberFormat="1" applyFont="1" applyFill="1" applyBorder="1"/>
    <xf numFmtId="0" fontId="19" fillId="0" borderId="0" xfId="0" applyFont="1"/>
    <xf numFmtId="0" fontId="15" fillId="0" borderId="0" xfId="0" applyFont="1"/>
    <xf numFmtId="0" fontId="15" fillId="0" borderId="5" xfId="0" applyFont="1" applyBorder="1" applyAlignment="1">
      <alignment vertical="center"/>
    </xf>
    <xf numFmtId="0" fontId="24" fillId="0" borderId="5" xfId="0" applyFont="1" applyBorder="1" applyAlignment="1">
      <alignment horizontal="center" vertical="center" shrinkToFit="1"/>
    </xf>
    <xf numFmtId="0" fontId="24" fillId="0" borderId="5" xfId="0" applyFont="1" applyBorder="1" applyAlignment="1">
      <alignment horizontal="center" vertical="center" wrapText="1"/>
    </xf>
    <xf numFmtId="0" fontId="15" fillId="2" borderId="5" xfId="0" applyFont="1" applyFill="1" applyBorder="1" applyAlignment="1">
      <alignment horizontal="right" shrinkToFit="1"/>
    </xf>
    <xf numFmtId="0" fontId="15" fillId="2" borderId="5" xfId="0" applyFont="1" applyFill="1" applyBorder="1" applyAlignment="1">
      <alignment shrinkToFit="1"/>
    </xf>
    <xf numFmtId="0" fontId="20" fillId="0" borderId="0" xfId="0" applyFont="1" applyAlignment="1">
      <alignment wrapText="1"/>
    </xf>
    <xf numFmtId="0" fontId="13" fillId="0" borderId="0" xfId="0" applyFont="1" applyAlignment="1">
      <alignment wrapText="1"/>
    </xf>
    <xf numFmtId="0" fontId="28" fillId="0" borderId="0" xfId="0" applyFont="1"/>
    <xf numFmtId="0" fontId="17" fillId="0" borderId="5" xfId="0" applyFont="1" applyBorder="1" applyAlignment="1">
      <alignment vertical="center" wrapText="1"/>
    </xf>
    <xf numFmtId="0" fontId="24" fillId="0" borderId="21" xfId="0" applyFont="1" applyBorder="1" applyAlignment="1">
      <alignment horizontal="center" vertical="center"/>
    </xf>
    <xf numFmtId="0" fontId="16" fillId="0" borderId="5" xfId="0" applyFont="1" applyBorder="1" applyAlignment="1">
      <alignment horizontal="center" vertical="center" wrapText="1"/>
    </xf>
    <xf numFmtId="49" fontId="15" fillId="2" borderId="5" xfId="0" applyNumberFormat="1" applyFont="1" applyFill="1" applyBorder="1" applyAlignment="1">
      <alignment horizontal="left" vertical="center"/>
    </xf>
    <xf numFmtId="49" fontId="13" fillId="2" borderId="5" xfId="0" applyNumberFormat="1" applyFont="1" applyFill="1" applyBorder="1" applyAlignment="1">
      <alignment vertical="center"/>
    </xf>
    <xf numFmtId="49" fontId="0" fillId="2" borderId="5" xfId="0" applyNumberFormat="1" applyFill="1" applyBorder="1" applyAlignment="1">
      <alignment vertical="center"/>
    </xf>
    <xf numFmtId="0" fontId="24" fillId="0" borderId="25" xfId="0" applyFont="1" applyBorder="1" applyAlignment="1">
      <alignment horizontal="center" vertical="center" shrinkToFit="1"/>
    </xf>
    <xf numFmtId="0" fontId="24" fillId="0" borderId="29" xfId="0" applyFont="1" applyBorder="1" applyAlignment="1">
      <alignment horizontal="center" vertical="center"/>
    </xf>
    <xf numFmtId="0" fontId="39" fillId="5" borderId="0" xfId="0" applyFont="1" applyFill="1" applyAlignment="1">
      <alignment wrapText="1"/>
    </xf>
    <xf numFmtId="0" fontId="32" fillId="4" borderId="5" xfId="0" applyFont="1" applyFill="1" applyBorder="1" applyAlignment="1">
      <alignment horizontal="left" vertical="center" wrapText="1"/>
    </xf>
    <xf numFmtId="0" fontId="31" fillId="4" borderId="5" xfId="0" applyFont="1" applyFill="1" applyBorder="1" applyAlignment="1">
      <alignment vertical="center" wrapText="1"/>
    </xf>
    <xf numFmtId="0" fontId="14" fillId="0" borderId="5" xfId="0" applyFont="1" applyBorder="1" applyAlignment="1">
      <alignment horizontal="right" wrapText="1"/>
    </xf>
    <xf numFmtId="0" fontId="13" fillId="0" borderId="0" xfId="0" applyFont="1" applyAlignment="1">
      <alignment horizontal="center" vertical="center"/>
    </xf>
    <xf numFmtId="0" fontId="20" fillId="2" borderId="5" xfId="0" applyFont="1" applyFill="1" applyBorder="1" applyAlignment="1">
      <alignment horizontal="left" vertical="center"/>
    </xf>
    <xf numFmtId="0" fontId="36" fillId="2" borderId="5" xfId="0" applyFont="1" applyFill="1" applyBorder="1" applyAlignment="1">
      <alignment horizontal="left" vertical="center"/>
    </xf>
    <xf numFmtId="0" fontId="16" fillId="0" borderId="2" xfId="0" applyFont="1" applyBorder="1" applyAlignment="1">
      <alignment horizontal="center" vertical="center"/>
    </xf>
    <xf numFmtId="0" fontId="16" fillId="0" borderId="2" xfId="0" applyFont="1" applyBorder="1" applyAlignment="1">
      <alignment vertical="center"/>
    </xf>
    <xf numFmtId="0" fontId="24" fillId="2" borderId="5" xfId="0" applyFont="1" applyFill="1" applyBorder="1" applyAlignment="1">
      <alignment horizontal="center" vertical="center"/>
    </xf>
    <xf numFmtId="0" fontId="24" fillId="2" borderId="4" xfId="0" applyFont="1" applyFill="1" applyBorder="1" applyAlignment="1">
      <alignment horizontal="center" vertical="center"/>
    </xf>
    <xf numFmtId="0" fontId="17" fillId="2" borderId="5" xfId="0" applyFont="1" applyFill="1" applyBorder="1" applyAlignment="1">
      <alignment vertical="center" wrapText="1"/>
    </xf>
    <xf numFmtId="0" fontId="12" fillId="2" borderId="4" xfId="0" applyFont="1" applyFill="1" applyBorder="1" applyAlignment="1">
      <alignment vertical="center" wrapText="1"/>
    </xf>
    <xf numFmtId="0" fontId="36" fillId="2" borderId="7" xfId="0" applyFont="1" applyFill="1" applyBorder="1" applyAlignment="1">
      <alignment horizontal="left" vertical="center"/>
    </xf>
    <xf numFmtId="0" fontId="13" fillId="0" borderId="2" xfId="0" applyFont="1" applyBorder="1" applyAlignment="1">
      <alignment horizontal="center" vertical="center"/>
    </xf>
    <xf numFmtId="0" fontId="36" fillId="2" borderId="6" xfId="0" applyFont="1" applyFill="1" applyBorder="1" applyAlignment="1">
      <alignment horizontal="left" vertical="center"/>
    </xf>
    <xf numFmtId="0" fontId="16" fillId="0" borderId="6" xfId="0" applyFont="1" applyBorder="1" applyAlignment="1">
      <alignment horizontal="right"/>
    </xf>
    <xf numFmtId="0" fontId="0" fillId="0" borderId="41" xfId="0" applyBorder="1"/>
    <xf numFmtId="0" fontId="13" fillId="0" borderId="8" xfId="0" applyFont="1" applyBorder="1" applyAlignment="1">
      <alignment horizontal="center" vertical="center"/>
    </xf>
    <xf numFmtId="0" fontId="24" fillId="0" borderId="5" xfId="0" applyFont="1" applyBorder="1" applyAlignment="1">
      <alignment horizontal="center" vertical="center" wrapText="1" shrinkToFit="1"/>
    </xf>
    <xf numFmtId="0" fontId="15" fillId="2" borderId="5" xfId="0" applyFont="1" applyFill="1" applyBorder="1" applyAlignment="1">
      <alignment horizontal="left" shrinkToFit="1"/>
    </xf>
    <xf numFmtId="0" fontId="15" fillId="2" borderId="5" xfId="0" applyFont="1" applyFill="1" applyBorder="1" applyAlignment="1">
      <alignment horizontal="left"/>
    </xf>
    <xf numFmtId="0" fontId="15" fillId="0" borderId="5" xfId="0" applyFont="1" applyBorder="1" applyAlignment="1">
      <alignment horizontal="center" vertical="center" wrapText="1"/>
    </xf>
    <xf numFmtId="178" fontId="12" fillId="0" borderId="0" xfId="0" applyNumberFormat="1" applyFont="1" applyAlignment="1">
      <alignment vertical="center"/>
    </xf>
    <xf numFmtId="0" fontId="41" fillId="4" borderId="5" xfId="0" applyFont="1" applyFill="1" applyBorder="1" applyAlignment="1">
      <alignment vertical="center"/>
    </xf>
    <xf numFmtId="0" fontId="41" fillId="4" borderId="5" xfId="0" applyFont="1" applyFill="1" applyBorder="1" applyAlignment="1">
      <alignment horizontal="left" vertical="center"/>
    </xf>
    <xf numFmtId="0" fontId="32" fillId="4" borderId="5" xfId="0" applyFont="1" applyFill="1" applyBorder="1" applyAlignment="1">
      <alignment horizontal="left"/>
    </xf>
    <xf numFmtId="0" fontId="18" fillId="0" borderId="4" xfId="0" applyFont="1" applyBorder="1" applyAlignment="1">
      <alignment horizontal="center" vertical="center" shrinkToFit="1"/>
    </xf>
    <xf numFmtId="0" fontId="40" fillId="0" borderId="35" xfId="0" applyFont="1" applyBorder="1" applyAlignment="1">
      <alignment horizontal="center" vertical="center" shrinkToFit="1"/>
    </xf>
    <xf numFmtId="0" fontId="17" fillId="0" borderId="35" xfId="0" applyFont="1" applyBorder="1" applyAlignment="1">
      <alignment vertical="center" wrapText="1"/>
    </xf>
    <xf numFmtId="0" fontId="12" fillId="0" borderId="36" xfId="0" applyFont="1" applyBorder="1" applyAlignment="1">
      <alignment vertical="center" wrapText="1"/>
    </xf>
    <xf numFmtId="0" fontId="40" fillId="0" borderId="5" xfId="0" applyFont="1" applyBorder="1" applyAlignment="1">
      <alignment horizontal="center" vertical="center" shrinkToFit="1"/>
    </xf>
    <xf numFmtId="0" fontId="12" fillId="0" borderId="5" xfId="0" applyFont="1" applyBorder="1" applyAlignment="1">
      <alignment vertical="center" shrinkToFit="1"/>
    </xf>
    <xf numFmtId="0" fontId="12" fillId="0" borderId="5" xfId="0" applyFont="1" applyBorder="1" applyAlignment="1">
      <alignment vertical="center" wrapText="1"/>
    </xf>
    <xf numFmtId="0" fontId="17" fillId="0" borderId="7" xfId="0" applyFont="1" applyBorder="1" applyAlignment="1">
      <alignment vertical="center" wrapText="1"/>
    </xf>
    <xf numFmtId="0" fontId="12" fillId="0" borderId="34" xfId="0" applyFont="1" applyBorder="1" applyAlignment="1">
      <alignment vertical="center" wrapText="1"/>
    </xf>
    <xf numFmtId="0" fontId="40" fillId="0" borderId="46" xfId="0" applyFont="1" applyBorder="1" applyAlignment="1">
      <alignment horizontal="center" vertical="center" shrinkToFit="1"/>
    </xf>
    <xf numFmtId="0" fontId="17" fillId="0" borderId="46" xfId="0" applyFont="1" applyBorder="1" applyAlignment="1">
      <alignment vertical="center" wrapText="1"/>
    </xf>
    <xf numFmtId="0" fontId="27" fillId="0" borderId="0" xfId="0" applyFont="1" applyAlignment="1">
      <alignment horizontal="left" vertical="top" wrapText="1"/>
    </xf>
    <xf numFmtId="0" fontId="17" fillId="6" borderId="5" xfId="0" applyFont="1" applyFill="1" applyBorder="1" applyAlignment="1">
      <alignment horizontal="center" vertical="center" shrinkToFit="1"/>
    </xf>
    <xf numFmtId="0" fontId="40" fillId="6" borderId="7" xfId="0" applyFont="1" applyFill="1" applyBorder="1" applyAlignment="1">
      <alignment horizontal="center" vertical="center" shrinkToFit="1"/>
    </xf>
    <xf numFmtId="0" fontId="12" fillId="6" borderId="7" xfId="0" applyFont="1" applyFill="1" applyBorder="1" applyAlignment="1">
      <alignment vertical="center" shrinkToFit="1"/>
    </xf>
    <xf numFmtId="0" fontId="17" fillId="6" borderId="7" xfId="0" applyFont="1" applyFill="1" applyBorder="1" applyAlignment="1">
      <alignment vertical="center" wrapText="1"/>
    </xf>
    <xf numFmtId="0" fontId="12" fillId="6" borderId="34" xfId="0" applyFont="1" applyFill="1" applyBorder="1" applyAlignment="1">
      <alignment vertical="center" wrapText="1"/>
    </xf>
    <xf numFmtId="0" fontId="12" fillId="6" borderId="0" xfId="0" applyFont="1" applyFill="1" applyAlignment="1">
      <alignment vertical="center"/>
    </xf>
    <xf numFmtId="0" fontId="40" fillId="6" borderId="5" xfId="0" applyFont="1" applyFill="1" applyBorder="1" applyAlignment="1">
      <alignment horizontal="center" vertical="center" shrinkToFit="1"/>
    </xf>
    <xf numFmtId="0" fontId="12" fillId="6" borderId="5" xfId="0" applyFont="1" applyFill="1" applyBorder="1" applyAlignment="1">
      <alignment vertical="center" wrapText="1"/>
    </xf>
    <xf numFmtId="0" fontId="17" fillId="6" borderId="5" xfId="0" applyFont="1" applyFill="1" applyBorder="1" applyAlignment="1">
      <alignment vertical="center" wrapText="1"/>
    </xf>
    <xf numFmtId="0" fontId="12" fillId="6" borderId="4" xfId="0" applyFont="1" applyFill="1" applyBorder="1" applyAlignment="1">
      <alignment vertical="center" wrapText="1"/>
    </xf>
    <xf numFmtId="0" fontId="17" fillId="6" borderId="5" xfId="0" applyFont="1" applyFill="1" applyBorder="1" applyAlignment="1">
      <alignment vertical="center" wrapText="1" shrinkToFit="1"/>
    </xf>
    <xf numFmtId="0" fontId="12" fillId="6" borderId="7" xfId="0" applyFont="1" applyFill="1" applyBorder="1" applyAlignment="1">
      <alignment vertical="center" wrapText="1"/>
    </xf>
    <xf numFmtId="0" fontId="17" fillId="6" borderId="44" xfId="0" applyFont="1" applyFill="1" applyBorder="1" applyAlignment="1">
      <alignment vertical="center" wrapText="1"/>
    </xf>
    <xf numFmtId="0" fontId="12" fillId="6" borderId="45" xfId="0" applyFont="1" applyFill="1" applyBorder="1" applyAlignment="1">
      <alignment vertical="center" wrapText="1"/>
    </xf>
    <xf numFmtId="0" fontId="12" fillId="0" borderId="5" xfId="0" applyFont="1" applyBorder="1" applyAlignment="1">
      <alignment vertical="center" wrapText="1" shrinkToFit="1"/>
    </xf>
    <xf numFmtId="0" fontId="41" fillId="4" borderId="5" xfId="0" applyFont="1" applyFill="1" applyBorder="1" applyAlignment="1">
      <alignment horizontal="left" wrapText="1"/>
    </xf>
    <xf numFmtId="0" fontId="40" fillId="3" borderId="5" xfId="0" applyFont="1" applyFill="1" applyBorder="1" applyAlignment="1">
      <alignment horizontal="center" vertical="center" shrinkToFit="1"/>
    </xf>
    <xf numFmtId="0" fontId="17" fillId="3" borderId="5" xfId="0" applyFont="1" applyFill="1" applyBorder="1" applyAlignment="1">
      <alignment vertical="center" wrapText="1"/>
    </xf>
    <xf numFmtId="0" fontId="12" fillId="3" borderId="4" xfId="0" applyFont="1" applyFill="1" applyBorder="1" applyAlignment="1">
      <alignment vertical="center" wrapText="1"/>
    </xf>
    <xf numFmtId="0" fontId="40" fillId="3" borderId="7" xfId="0" applyFont="1" applyFill="1" applyBorder="1" applyAlignment="1">
      <alignment horizontal="center" vertical="center" shrinkToFit="1"/>
    </xf>
    <xf numFmtId="0" fontId="12" fillId="3" borderId="7" xfId="0" applyFont="1" applyFill="1" applyBorder="1" applyAlignment="1">
      <alignment vertical="center" shrinkToFit="1"/>
    </xf>
    <xf numFmtId="0" fontId="17" fillId="3" borderId="7" xfId="0" applyFont="1" applyFill="1" applyBorder="1" applyAlignment="1">
      <alignment vertical="center" wrapText="1"/>
    </xf>
    <xf numFmtId="0" fontId="12" fillId="3" borderId="34" xfId="0" applyFont="1" applyFill="1" applyBorder="1" applyAlignment="1">
      <alignment vertical="center" wrapText="1"/>
    </xf>
    <xf numFmtId="0" fontId="12" fillId="2" borderId="5" xfId="0" applyFont="1" applyFill="1" applyBorder="1" applyAlignment="1">
      <alignment vertical="center" shrinkToFit="1"/>
    </xf>
    <xf numFmtId="0" fontId="12" fillId="2" borderId="5" xfId="0" applyFont="1" applyFill="1" applyBorder="1" applyAlignment="1">
      <alignment vertical="center" wrapText="1"/>
    </xf>
    <xf numFmtId="0" fontId="17" fillId="2" borderId="35" xfId="0" applyFont="1" applyFill="1" applyBorder="1" applyAlignment="1">
      <alignment vertical="center" wrapText="1"/>
    </xf>
    <xf numFmtId="0" fontId="12" fillId="2" borderId="36" xfId="0" applyFont="1" applyFill="1" applyBorder="1" applyAlignment="1">
      <alignment vertical="center" wrapText="1"/>
    </xf>
    <xf numFmtId="0" fontId="17" fillId="2" borderId="5" xfId="0" applyFont="1" applyFill="1" applyBorder="1" applyAlignment="1">
      <alignment vertical="center" wrapText="1" shrinkToFit="1"/>
    </xf>
    <xf numFmtId="0" fontId="15" fillId="0" borderId="0" xfId="0" applyFont="1" applyAlignment="1">
      <alignment horizontal="right" wrapText="1"/>
    </xf>
    <xf numFmtId="0" fontId="43" fillId="0" borderId="5" xfId="0" applyFont="1" applyBorder="1" applyAlignment="1">
      <alignment horizontal="center" vertical="center" wrapText="1"/>
    </xf>
    <xf numFmtId="0" fontId="37" fillId="0" borderId="0" xfId="5" applyFont="1" applyAlignment="1">
      <alignment horizontal="left" vertical="center"/>
    </xf>
    <xf numFmtId="0" fontId="38" fillId="0" borderId="0" xfId="0" applyFont="1" applyAlignment="1">
      <alignment horizontal="left" vertical="center"/>
    </xf>
    <xf numFmtId="178" fontId="22" fillId="0" borderId="6" xfId="0" applyNumberFormat="1" applyFont="1" applyBorder="1" applyAlignment="1">
      <alignment horizontal="center"/>
    </xf>
    <xf numFmtId="0" fontId="22" fillId="0" borderId="5" xfId="0" applyFont="1" applyBorder="1" applyAlignment="1">
      <alignment horizontal="center"/>
    </xf>
    <xf numFmtId="0" fontId="0" fillId="2" borderId="15" xfId="0" applyFill="1" applyBorder="1" applyAlignment="1">
      <alignment horizontal="center" vertical="top"/>
    </xf>
    <xf numFmtId="0" fontId="0" fillId="2" borderId="3" xfId="0" applyFill="1" applyBorder="1" applyAlignment="1">
      <alignment horizontal="center" vertical="top"/>
    </xf>
    <xf numFmtId="0" fontId="0" fillId="2" borderId="16" xfId="0" applyFill="1" applyBorder="1" applyAlignment="1">
      <alignment horizontal="center" vertical="top"/>
    </xf>
    <xf numFmtId="0" fontId="0" fillId="2" borderId="32" xfId="0" applyFill="1" applyBorder="1" applyAlignment="1">
      <alignment horizontal="center" vertical="top"/>
    </xf>
    <xf numFmtId="0" fontId="0" fillId="2" borderId="0" xfId="0" applyFill="1" applyAlignment="1">
      <alignment horizontal="center" vertical="top"/>
    </xf>
    <xf numFmtId="0" fontId="0" fillId="2" borderId="38" xfId="0" applyFill="1" applyBorder="1" applyAlignment="1">
      <alignment horizontal="center" vertical="top"/>
    </xf>
    <xf numFmtId="0" fontId="0" fillId="2" borderId="34" xfId="0" applyFill="1" applyBorder="1" applyAlignment="1">
      <alignment horizontal="center" vertical="top"/>
    </xf>
    <xf numFmtId="0" fontId="0" fillId="2" borderId="2" xfId="0" applyFill="1" applyBorder="1" applyAlignment="1">
      <alignment horizontal="center" vertical="top"/>
    </xf>
    <xf numFmtId="0" fontId="0" fillId="2" borderId="37" xfId="0" applyFill="1" applyBorder="1" applyAlignment="1">
      <alignment horizontal="center" vertical="top"/>
    </xf>
    <xf numFmtId="0" fontId="14" fillId="0" borderId="0" xfId="0" applyFont="1" applyAlignment="1">
      <alignment vertical="center"/>
    </xf>
    <xf numFmtId="0" fontId="14" fillId="0" borderId="38" xfId="0" applyFont="1" applyBorder="1" applyAlignment="1">
      <alignment vertical="center"/>
    </xf>
    <xf numFmtId="0" fontId="42" fillId="0" borderId="0" xfId="0" applyFont="1" applyAlignment="1">
      <alignment horizontal="center"/>
    </xf>
    <xf numFmtId="0" fontId="13" fillId="0" borderId="5" xfId="0" applyFont="1" applyBorder="1" applyAlignment="1">
      <alignment horizontal="center" vertical="center"/>
    </xf>
    <xf numFmtId="178" fontId="21" fillId="2" borderId="5" xfId="0" applyNumberFormat="1" applyFont="1" applyFill="1" applyBorder="1" applyAlignment="1">
      <alignment horizontal="center" vertical="center"/>
    </xf>
    <xf numFmtId="0" fontId="21" fillId="2" borderId="5" xfId="0" applyFont="1" applyFill="1" applyBorder="1" applyAlignment="1">
      <alignment horizontal="left" vertical="center" indent="1"/>
    </xf>
    <xf numFmtId="0" fontId="13" fillId="2" borderId="5" xfId="0" applyFont="1" applyFill="1" applyBorder="1" applyAlignment="1">
      <alignment horizontal="left" vertical="center"/>
    </xf>
    <xf numFmtId="0" fontId="14"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8" xfId="0" applyFont="1" applyBorder="1" applyAlignment="1">
      <alignment horizontal="center" vertical="center" wrapText="1"/>
    </xf>
    <xf numFmtId="0" fontId="16" fillId="0" borderId="4" xfId="0" applyFont="1" applyBorder="1" applyAlignment="1">
      <alignment horizontal="center" vertical="center"/>
    </xf>
    <xf numFmtId="0" fontId="16" fillId="0" borderId="8" xfId="0" applyFont="1" applyBorder="1" applyAlignment="1">
      <alignment horizontal="center" vertical="center"/>
    </xf>
    <xf numFmtId="0" fontId="16" fillId="0" borderId="1" xfId="0" applyFont="1" applyBorder="1" applyAlignment="1">
      <alignment horizontal="center" vertical="center"/>
    </xf>
    <xf numFmtId="0" fontId="18" fillId="0" borderId="4" xfId="0" applyFont="1" applyBorder="1" applyAlignment="1">
      <alignment horizontal="center" vertical="center"/>
    </xf>
    <xf numFmtId="0" fontId="18" fillId="0" borderId="8" xfId="0" applyFont="1" applyBorder="1" applyAlignment="1">
      <alignment horizontal="center" vertical="center"/>
    </xf>
    <xf numFmtId="0" fontId="21" fillId="3" borderId="4" xfId="0" applyFont="1" applyFill="1" applyBorder="1" applyAlignment="1">
      <alignment horizontal="left" vertical="center" indent="1"/>
    </xf>
    <xf numFmtId="0" fontId="21" fillId="3" borderId="1" xfId="0" applyFont="1" applyFill="1" applyBorder="1" applyAlignment="1">
      <alignment horizontal="left" vertical="center" indent="1"/>
    </xf>
    <xf numFmtId="0" fontId="21" fillId="3" borderId="8" xfId="0" applyFont="1" applyFill="1" applyBorder="1" applyAlignment="1">
      <alignment horizontal="left" vertical="center" indent="1"/>
    </xf>
    <xf numFmtId="0" fontId="23" fillId="0" borderId="2" xfId="0" applyFont="1" applyBorder="1" applyAlignment="1">
      <alignment horizontal="center"/>
    </xf>
    <xf numFmtId="0" fontId="29" fillId="0" borderId="0" xfId="0" applyFont="1" applyAlignment="1">
      <alignment horizontal="left" vertical="center" wrapText="1"/>
    </xf>
    <xf numFmtId="0" fontId="15" fillId="0" borderId="2" xfId="0" applyFont="1" applyBorder="1" applyAlignment="1">
      <alignment horizontal="center"/>
    </xf>
    <xf numFmtId="0" fontId="30" fillId="0" borderId="0" xfId="0" applyFont="1" applyAlignment="1">
      <alignment horizontal="center"/>
    </xf>
    <xf numFmtId="0" fontId="24" fillId="0" borderId="0" xfId="0" applyFont="1" applyAlignment="1">
      <alignment horizontal="center"/>
    </xf>
    <xf numFmtId="0" fontId="24" fillId="0" borderId="0" xfId="0" applyFont="1" applyAlignment="1">
      <alignment horizontal="left"/>
    </xf>
    <xf numFmtId="0" fontId="15" fillId="0" borderId="26" xfId="0" applyFont="1" applyBorder="1" applyAlignment="1">
      <alignment horizontal="left" vertical="center" shrinkToFit="1"/>
    </xf>
    <xf numFmtId="0" fontId="15" fillId="0" borderId="33" xfId="0" applyFont="1" applyBorder="1" applyAlignment="1">
      <alignment horizontal="left" vertical="center" shrinkToFit="1"/>
    </xf>
    <xf numFmtId="0" fontId="15" fillId="0" borderId="5" xfId="0" applyFont="1" applyBorder="1" applyAlignment="1">
      <alignment horizontal="left"/>
    </xf>
    <xf numFmtId="0" fontId="15" fillId="0" borderId="22" xfId="0" applyFont="1" applyBorder="1" applyAlignment="1">
      <alignment horizontal="left"/>
    </xf>
    <xf numFmtId="0" fontId="15" fillId="0" borderId="30" xfId="0" applyFont="1" applyBorder="1" applyAlignment="1">
      <alignment horizontal="left"/>
    </xf>
    <xf numFmtId="0" fontId="15" fillId="0" borderId="31" xfId="0" applyFont="1" applyBorder="1" applyAlignment="1">
      <alignment horizontal="left"/>
    </xf>
    <xf numFmtId="0" fontId="18" fillId="0" borderId="5" xfId="0" applyFont="1" applyBorder="1" applyAlignment="1">
      <alignment horizontal="center" vertical="center" shrinkToFit="1"/>
    </xf>
    <xf numFmtId="177" fontId="17" fillId="0" borderId="21" xfId="0" applyNumberFormat="1" applyFont="1" applyBorder="1" applyAlignment="1">
      <alignment vertical="center"/>
    </xf>
    <xf numFmtId="177" fontId="17" fillId="0" borderId="22" xfId="0" applyNumberFormat="1" applyFont="1" applyBorder="1" applyAlignment="1">
      <alignment vertical="center"/>
    </xf>
    <xf numFmtId="177" fontId="17" fillId="0" borderId="23" xfId="0" applyNumberFormat="1" applyFont="1" applyBorder="1" applyAlignment="1">
      <alignment horizontal="center" vertical="center"/>
    </xf>
    <xf numFmtId="177" fontId="17" fillId="0" borderId="24" xfId="0" applyNumberFormat="1" applyFont="1" applyBorder="1" applyAlignment="1">
      <alignment horizontal="center" vertical="center"/>
    </xf>
    <xf numFmtId="0" fontId="18" fillId="0" borderId="3" xfId="0" applyFont="1" applyBorder="1" applyAlignment="1">
      <alignment horizontal="center" vertical="center" shrinkToFit="1"/>
    </xf>
    <xf numFmtId="0" fontId="24" fillId="0" borderId="23" xfId="0" applyFont="1" applyBorder="1" applyAlignment="1">
      <alignment horizontal="center" vertical="center"/>
    </xf>
    <xf numFmtId="0" fontId="24" fillId="0" borderId="27" xfId="0" applyFont="1" applyBorder="1" applyAlignment="1">
      <alignment horizontal="center" vertical="center"/>
    </xf>
    <xf numFmtId="0" fontId="24" fillId="0" borderId="28" xfId="0" applyFont="1" applyBorder="1" applyAlignment="1">
      <alignment horizontal="center" vertical="center"/>
    </xf>
    <xf numFmtId="0" fontId="25" fillId="2" borderId="20" xfId="0" applyFont="1" applyFill="1" applyBorder="1" applyAlignment="1">
      <alignment horizontal="center" vertical="center"/>
    </xf>
    <xf numFmtId="0" fontId="25" fillId="2" borderId="14" xfId="0" applyFont="1" applyFill="1" applyBorder="1" applyAlignment="1">
      <alignment horizontal="center" vertical="center"/>
    </xf>
    <xf numFmtId="6" fontId="12" fillId="3" borderId="20" xfId="4" applyFont="1" applyFill="1" applyBorder="1" applyAlignment="1">
      <alignment horizontal="center" vertical="center" shrinkToFit="1"/>
    </xf>
    <xf numFmtId="6" fontId="12" fillId="3" borderId="14" xfId="4" applyFont="1" applyFill="1" applyBorder="1" applyAlignment="1">
      <alignment horizontal="center" vertical="center" shrinkToFit="1"/>
    </xf>
    <xf numFmtId="6" fontId="12" fillId="3" borderId="39" xfId="4" applyFont="1" applyFill="1" applyBorder="1" applyAlignment="1">
      <alignment horizontal="center" vertical="center" shrinkToFit="1"/>
    </xf>
    <xf numFmtId="6" fontId="12" fillId="3" borderId="40" xfId="4" applyFont="1" applyFill="1" applyBorder="1" applyAlignment="1">
      <alignment horizontal="center" vertical="center" shrinkToFit="1"/>
    </xf>
    <xf numFmtId="6" fontId="12" fillId="6" borderId="42" xfId="4" applyFont="1" applyFill="1" applyBorder="1" applyAlignment="1">
      <alignment horizontal="center" vertical="center" shrinkToFit="1"/>
    </xf>
    <xf numFmtId="6" fontId="12" fillId="6" borderId="43" xfId="4" applyFont="1" applyFill="1" applyBorder="1" applyAlignment="1">
      <alignment horizontal="center" vertical="center" shrinkToFit="1"/>
    </xf>
    <xf numFmtId="0" fontId="12" fillId="0" borderId="23" xfId="0" applyFont="1" applyBorder="1" applyAlignment="1">
      <alignment horizontal="center" vertical="center"/>
    </xf>
    <xf numFmtId="0" fontId="12" fillId="0" borderId="24" xfId="0" applyFont="1" applyBorder="1" applyAlignment="1">
      <alignment horizontal="center" vertical="center"/>
    </xf>
    <xf numFmtId="6" fontId="12" fillId="2" borderId="20" xfId="4" applyFont="1" applyFill="1" applyBorder="1" applyAlignment="1">
      <alignment horizontal="center" vertical="center" shrinkToFit="1"/>
    </xf>
    <xf numFmtId="6" fontId="12" fillId="2" borderId="14" xfId="4" applyFont="1" applyFill="1" applyBorder="1" applyAlignment="1">
      <alignment horizontal="center" vertical="center" shrinkToFit="1"/>
    </xf>
    <xf numFmtId="6" fontId="12" fillId="6" borderId="20" xfId="4" applyFont="1" applyFill="1" applyBorder="1" applyAlignment="1">
      <alignment horizontal="center" vertical="center" shrinkToFit="1"/>
    </xf>
    <xf numFmtId="6" fontId="12" fillId="6" borderId="14" xfId="4" applyFont="1" applyFill="1" applyBorder="1" applyAlignment="1">
      <alignment horizontal="center" vertical="center" shrinkToFit="1"/>
    </xf>
    <xf numFmtId="6" fontId="12" fillId="0" borderId="42" xfId="4" applyFont="1" applyFill="1" applyBorder="1" applyAlignment="1">
      <alignment horizontal="center" vertical="center" shrinkToFit="1"/>
    </xf>
    <xf numFmtId="6" fontId="12" fillId="0" borderId="43" xfId="4" applyFont="1" applyFill="1" applyBorder="1" applyAlignment="1">
      <alignment horizontal="center" vertical="center" shrinkToFit="1"/>
    </xf>
    <xf numFmtId="6" fontId="12" fillId="2" borderId="42" xfId="4" applyFont="1" applyFill="1" applyBorder="1" applyAlignment="1">
      <alignment horizontal="center" vertical="center" shrinkToFit="1"/>
    </xf>
    <xf numFmtId="6" fontId="12" fillId="2" borderId="43" xfId="4" applyFont="1" applyFill="1" applyBorder="1" applyAlignment="1">
      <alignment horizontal="center" vertical="center" shrinkToFit="1"/>
    </xf>
    <xf numFmtId="0" fontId="12" fillId="2" borderId="20" xfId="0" applyFont="1" applyFill="1" applyBorder="1" applyAlignment="1">
      <alignment horizontal="center" vertical="center"/>
    </xf>
    <xf numFmtId="0" fontId="12" fillId="2" borderId="14" xfId="0" applyFont="1" applyFill="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6" fillId="0" borderId="2" xfId="0" applyFont="1" applyBorder="1" applyAlignment="1">
      <alignment horizontal="center" vertical="center"/>
    </xf>
    <xf numFmtId="0" fontId="16" fillId="0" borderId="5" xfId="0" applyFont="1" applyBorder="1" applyAlignment="1">
      <alignment horizontal="center" vertical="center"/>
    </xf>
    <xf numFmtId="177" fontId="16" fillId="2" borderId="5" xfId="0" applyNumberFormat="1" applyFont="1" applyFill="1" applyBorder="1" applyAlignment="1">
      <alignment horizontal="center" vertical="center"/>
    </xf>
    <xf numFmtId="0" fontId="27" fillId="0" borderId="27" xfId="0" applyFont="1" applyBorder="1" applyAlignment="1">
      <alignment horizontal="left" vertical="center" wrapText="1"/>
    </xf>
    <xf numFmtId="0" fontId="27" fillId="0" borderId="27" xfId="0" applyFont="1" applyBorder="1" applyAlignment="1">
      <alignment horizontal="left"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24" fillId="0" borderId="21" xfId="0" applyFont="1" applyBorder="1" applyAlignment="1">
      <alignment horizontal="center" vertical="center"/>
    </xf>
    <xf numFmtId="0" fontId="24" fillId="0" borderId="5" xfId="0" applyFont="1" applyBorder="1" applyAlignment="1">
      <alignment horizontal="center" vertical="center"/>
    </xf>
    <xf numFmtId="0" fontId="25" fillId="0" borderId="0" xfId="0" applyFont="1" applyAlignment="1">
      <alignment horizontal="left" vertical="center"/>
    </xf>
    <xf numFmtId="0" fontId="7" fillId="0" borderId="5" xfId="0" applyFont="1" applyBorder="1" applyAlignment="1">
      <alignment horizontal="right" vertical="center"/>
    </xf>
    <xf numFmtId="0" fontId="9" fillId="0" borderId="5" xfId="0" applyFont="1" applyBorder="1" applyAlignment="1">
      <alignment horizontal="right" vertical="center"/>
    </xf>
    <xf numFmtId="0" fontId="0" fillId="0" borderId="5" xfId="0" applyBorder="1" applyAlignment="1">
      <alignment horizontal="right"/>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0" fillId="0" borderId="5" xfId="0" applyBorder="1" applyAlignment="1">
      <alignment horizontal="center"/>
    </xf>
    <xf numFmtId="0" fontId="0" fillId="0" borderId="0" xfId="0"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6" fillId="0" borderId="0" xfId="0" applyFont="1" applyAlignment="1">
      <alignment horizont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xf>
  </cellXfs>
  <cellStyles count="6">
    <cellStyle name="ハイパーリンク" xfId="5" builtinId="8"/>
    <cellStyle name="通貨" xfId="4" builtinId="7"/>
    <cellStyle name="通貨 2" xfId="2" xr:uid="{00000000-0005-0000-0000-000000000000}"/>
    <cellStyle name="標準" xfId="0" builtinId="0"/>
    <cellStyle name="標準 2" xfId="1" xr:uid="{00000000-0005-0000-0000-000002000000}"/>
    <cellStyle name="標準 2 2" xfId="3" xr:uid="{1AC4B4A1-BE7F-4A3D-BA66-1379187E155E}"/>
  </cellStyles>
  <dxfs count="0"/>
  <tableStyles count="0" defaultTableStyle="TableStyleMedium9" defaultPivotStyle="PivotStyleLight16"/>
  <colors>
    <mruColors>
      <color rgb="FFDAEEF3"/>
      <color rgb="FF000000"/>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baren@yk9.so-net.ne.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70C44-8E31-449C-BF4A-7DFE8AA99226}">
  <sheetPr>
    <tabColor rgb="FF00B050"/>
  </sheetPr>
  <dimension ref="A1:P105"/>
  <sheetViews>
    <sheetView topLeftCell="A49" zoomScale="90" zoomScaleNormal="90" workbookViewId="0">
      <selection activeCell="F95" sqref="F95"/>
    </sheetView>
  </sheetViews>
  <sheetFormatPr defaultColWidth="8.875" defaultRowHeight="22.5" x14ac:dyDescent="0.5"/>
  <cols>
    <col min="1" max="1" width="29.5" style="24" customWidth="1"/>
    <col min="2" max="2" width="8.5" style="24" hidden="1" customWidth="1"/>
    <col min="3" max="3" width="39.75" style="24" customWidth="1"/>
    <col min="4" max="4" width="34.25" style="20" customWidth="1"/>
    <col min="5" max="5" width="15.25" style="20" customWidth="1"/>
    <col min="6" max="6" width="14.5" style="20" customWidth="1"/>
    <col min="7" max="8" width="13.5" style="20" customWidth="1"/>
    <col min="9" max="9" width="16" style="20" customWidth="1"/>
    <col min="10" max="16" width="8.875" style="20" customWidth="1"/>
    <col min="17" max="16384" width="8.875" style="20"/>
  </cols>
  <sheetData>
    <row r="1" spans="1:16" x14ac:dyDescent="0.5">
      <c r="A1" s="72" t="s">
        <v>36</v>
      </c>
      <c r="B1" s="73"/>
      <c r="C1" s="73" t="s">
        <v>222</v>
      </c>
      <c r="D1" s="84" t="s">
        <v>119</v>
      </c>
    </row>
    <row r="2" spans="1:16" x14ac:dyDescent="0.5">
      <c r="A2" s="72" t="s">
        <v>59</v>
      </c>
      <c r="B2" s="73"/>
      <c r="C2" s="74" t="s">
        <v>223</v>
      </c>
      <c r="D2" s="84" t="s">
        <v>118</v>
      </c>
    </row>
    <row r="3" spans="1:16" x14ac:dyDescent="0.5">
      <c r="A3" s="72" t="s">
        <v>60</v>
      </c>
      <c r="B3" s="73"/>
      <c r="C3" s="74" t="s">
        <v>224</v>
      </c>
    </row>
    <row r="4" spans="1:16" x14ac:dyDescent="0.5">
      <c r="A4" s="72" t="s">
        <v>61</v>
      </c>
      <c r="B4" s="73"/>
      <c r="C4" s="74" t="s">
        <v>225</v>
      </c>
    </row>
    <row r="5" spans="1:16" x14ac:dyDescent="0.5">
      <c r="A5" s="72" t="s">
        <v>62</v>
      </c>
      <c r="B5" s="73"/>
      <c r="C5" s="74"/>
    </row>
    <row r="7" spans="1:16" x14ac:dyDescent="0.5">
      <c r="A7" s="72" t="s">
        <v>93</v>
      </c>
      <c r="B7" s="72"/>
      <c r="C7" s="73">
        <v>16000</v>
      </c>
    </row>
    <row r="8" spans="1:16" x14ac:dyDescent="0.5">
      <c r="A8" s="72" t="s">
        <v>94</v>
      </c>
      <c r="B8" s="72"/>
      <c r="C8" s="73"/>
    </row>
    <row r="9" spans="1:16" x14ac:dyDescent="0.5">
      <c r="A9" s="72" t="s">
        <v>95</v>
      </c>
      <c r="B9" s="72"/>
      <c r="C9" s="73">
        <v>1705</v>
      </c>
    </row>
    <row r="11" spans="1:16" ht="23.25" thickBot="1" x14ac:dyDescent="0.55000000000000004">
      <c r="E11" s="20" t="s">
        <v>42</v>
      </c>
      <c r="F11" s="20" t="s">
        <v>43</v>
      </c>
      <c r="H11" s="20" t="s">
        <v>58</v>
      </c>
      <c r="I11" s="20" t="s">
        <v>51</v>
      </c>
    </row>
    <row r="12" spans="1:16" x14ac:dyDescent="0.5">
      <c r="A12" s="61" t="s">
        <v>37</v>
      </c>
      <c r="B12" s="62"/>
      <c r="C12" s="63" t="s">
        <v>121</v>
      </c>
      <c r="D12" s="84" t="s">
        <v>117</v>
      </c>
      <c r="E12" s="20" t="s">
        <v>44</v>
      </c>
      <c r="F12" s="20" t="str">
        <f>C12</f>
        <v>フレンドシップ</v>
      </c>
      <c r="G12" s="20" t="s">
        <v>52</v>
      </c>
      <c r="I12" s="20" t="s">
        <v>52</v>
      </c>
      <c r="J12" s="20" t="s">
        <v>53</v>
      </c>
      <c r="K12" s="20" t="s">
        <v>54</v>
      </c>
      <c r="L12" s="20" t="s">
        <v>55</v>
      </c>
      <c r="M12" s="20" t="s">
        <v>56</v>
      </c>
      <c r="N12" s="20" t="s">
        <v>57</v>
      </c>
      <c r="O12" s="20" t="s">
        <v>101</v>
      </c>
      <c r="P12" s="20" t="s">
        <v>102</v>
      </c>
    </row>
    <row r="13" spans="1:16" hidden="1" x14ac:dyDescent="0.45">
      <c r="A13" s="64"/>
      <c r="B13" s="58"/>
      <c r="C13" s="65">
        <v>0</v>
      </c>
      <c r="E13" s="20" t="s">
        <v>45</v>
      </c>
      <c r="F13" s="34" t="str">
        <f>C17</f>
        <v>非公認障害</v>
      </c>
      <c r="G13" s="20" t="s">
        <v>53</v>
      </c>
      <c r="I13" s="59" t="str">
        <f>IF(A14=0,"",A14)</f>
        <v>都馬連会員</v>
      </c>
      <c r="J13" s="59" t="str">
        <f>IF($A19=0,"",A19)</f>
        <v>都馬連会員</v>
      </c>
      <c r="K13" s="59" t="str">
        <f>IF($A24=0,"",A24)</f>
        <v>都馬連会員</v>
      </c>
      <c r="L13" s="59" t="str">
        <f>IF($A29=0,"",A29)</f>
        <v>都馬連会員</v>
      </c>
      <c r="M13" s="59" t="str">
        <f>IF($A34=0,"",A34)</f>
        <v>都馬連会員</v>
      </c>
      <c r="N13" s="59" t="str">
        <f>IF($A39=0,"",A39)</f>
        <v>都馬連会員</v>
      </c>
      <c r="O13" s="59" t="str">
        <f>IF($A43=0,"",A43)</f>
        <v>全選手</v>
      </c>
      <c r="P13" s="59" t="str">
        <f>IF($A47=0,"",A47)</f>
        <v>全選手</v>
      </c>
    </row>
    <row r="14" spans="1:16" x14ac:dyDescent="0.45">
      <c r="A14" s="66" t="s">
        <v>30</v>
      </c>
      <c r="B14" s="60" t="str">
        <f>$C$12&amp;A14</f>
        <v>フレンドシップ都馬連会員</v>
      </c>
      <c r="C14" s="67">
        <v>7000</v>
      </c>
      <c r="E14" s="20" t="s">
        <v>46</v>
      </c>
      <c r="F14" s="116" t="str">
        <f>C22</f>
        <v>公認障害</v>
      </c>
      <c r="G14" s="20" t="s">
        <v>54</v>
      </c>
      <c r="I14" s="59" t="str">
        <f t="shared" ref="I14:I15" si="0">IF(A15=0,"",A15)</f>
        <v>非都馬連会員</v>
      </c>
      <c r="J14" s="59" t="str">
        <f t="shared" ref="J14:J15" si="1">IF($A20=0,"",A20)</f>
        <v>都馬連会員外</v>
      </c>
      <c r="K14" s="59" t="str">
        <f t="shared" ref="K14:K15" si="2">IF($A25=0,"",A25)</f>
        <v>非都馬連会員</v>
      </c>
      <c r="L14" s="59" t="str">
        <f t="shared" ref="L14:L15" si="3">IF($A30=0,"",A30)</f>
        <v>都馬連 会員外</v>
      </c>
      <c r="M14" s="59" t="str">
        <f t="shared" ref="M14:M15" si="4">IF($A35=0,"",A35)</f>
        <v>都馬連 会員外</v>
      </c>
      <c r="N14" s="59" t="str">
        <f t="shared" ref="N14:N15" si="5">IF($A40=0,"",A40)</f>
        <v>都馬連 会員外</v>
      </c>
      <c r="O14" s="59" t="str">
        <f t="shared" ref="O14:O15" si="6">IF($A44=0,"",A44)</f>
        <v/>
      </c>
      <c r="P14" s="59" t="str">
        <f t="shared" ref="P14:P15" si="7">IF($A48=0,"",A48)</f>
        <v/>
      </c>
    </row>
    <row r="15" spans="1:16" ht="23.25" thickBot="1" x14ac:dyDescent="0.5">
      <c r="A15" s="68" t="s">
        <v>188</v>
      </c>
      <c r="B15" s="60" t="str">
        <f t="shared" ref="B15:B16" si="8">$C$12&amp;A15</f>
        <v>フレンドシップ非都馬連会員</v>
      </c>
      <c r="C15" s="67">
        <v>8000</v>
      </c>
      <c r="E15" s="20" t="s">
        <v>47</v>
      </c>
      <c r="F15" s="34">
        <f>C27</f>
        <v>0</v>
      </c>
      <c r="G15" s="20" t="s">
        <v>55</v>
      </c>
      <c r="I15" s="59" t="str">
        <f t="shared" si="0"/>
        <v/>
      </c>
      <c r="J15" s="59" t="str">
        <f t="shared" si="1"/>
        <v>オープン参加</v>
      </c>
      <c r="K15" s="59" t="str">
        <f t="shared" si="2"/>
        <v/>
      </c>
      <c r="L15" s="59" t="str">
        <f t="shared" si="3"/>
        <v/>
      </c>
      <c r="M15" s="59" t="str">
        <f t="shared" si="4"/>
        <v>オープン</v>
      </c>
      <c r="N15" s="59" t="str">
        <f t="shared" si="5"/>
        <v>オープン</v>
      </c>
      <c r="O15" s="59" t="str">
        <f t="shared" si="6"/>
        <v/>
      </c>
      <c r="P15" s="59" t="str">
        <f t="shared" si="7"/>
        <v/>
      </c>
    </row>
    <row r="16" spans="1:16" ht="23.25" thickBot="1" x14ac:dyDescent="0.5">
      <c r="A16" s="68"/>
      <c r="B16" s="69" t="str">
        <f t="shared" si="8"/>
        <v>フレンドシップ</v>
      </c>
      <c r="C16" s="70"/>
      <c r="E16" s="20" t="s">
        <v>48</v>
      </c>
      <c r="F16" s="34">
        <f>C27</f>
        <v>0</v>
      </c>
      <c r="G16" s="20" t="s">
        <v>56</v>
      </c>
    </row>
    <row r="17" spans="1:7" x14ac:dyDescent="0.5">
      <c r="A17" s="61" t="s">
        <v>38</v>
      </c>
      <c r="B17" s="71"/>
      <c r="C17" s="63" t="s">
        <v>187</v>
      </c>
      <c r="E17" s="20" t="s">
        <v>49</v>
      </c>
      <c r="F17" s="34">
        <f>C32</f>
        <v>0</v>
      </c>
      <c r="G17" s="20" t="s">
        <v>57</v>
      </c>
    </row>
    <row r="18" spans="1:7" hidden="1" x14ac:dyDescent="0.45">
      <c r="A18" s="64"/>
      <c r="B18" s="58"/>
      <c r="C18" s="65">
        <v>0</v>
      </c>
      <c r="E18" s="20" t="s">
        <v>99</v>
      </c>
      <c r="F18" s="34">
        <f>C42</f>
        <v>0</v>
      </c>
      <c r="G18" s="20" t="s">
        <v>101</v>
      </c>
    </row>
    <row r="19" spans="1:7" x14ac:dyDescent="0.45">
      <c r="A19" s="66" t="s">
        <v>30</v>
      </c>
      <c r="B19" s="60" t="str">
        <f>$C$17&amp;A19</f>
        <v>非公認障害都馬連会員</v>
      </c>
      <c r="C19" s="67">
        <v>11000</v>
      </c>
      <c r="E19" s="20" t="s">
        <v>100</v>
      </c>
      <c r="F19" s="34">
        <f>C37</f>
        <v>0</v>
      </c>
      <c r="G19" s="20" t="s">
        <v>102</v>
      </c>
    </row>
    <row r="20" spans="1:7" ht="23.25" thickBot="1" x14ac:dyDescent="0.5">
      <c r="A20" s="68" t="s">
        <v>210</v>
      </c>
      <c r="B20" s="60" t="str">
        <f t="shared" ref="B20:B21" si="9">$C$17&amp;A20</f>
        <v>非公認障害都馬連会員外</v>
      </c>
      <c r="C20" s="67">
        <v>12000</v>
      </c>
      <c r="F20" s="34"/>
    </row>
    <row r="21" spans="1:7" ht="23.25" thickBot="1" x14ac:dyDescent="0.5">
      <c r="A21" s="68" t="s">
        <v>211</v>
      </c>
      <c r="B21" s="69" t="str">
        <f t="shared" si="9"/>
        <v>非公認障害オープン参加</v>
      </c>
      <c r="C21" s="70">
        <v>10000</v>
      </c>
      <c r="F21" s="34"/>
    </row>
    <row r="22" spans="1:7" x14ac:dyDescent="0.5">
      <c r="A22" s="61" t="s">
        <v>39</v>
      </c>
      <c r="B22" s="71"/>
      <c r="C22" s="63" t="s">
        <v>212</v>
      </c>
      <c r="F22" s="34"/>
    </row>
    <row r="23" spans="1:7" hidden="1" x14ac:dyDescent="0.45">
      <c r="A23" s="64"/>
      <c r="B23" s="58"/>
      <c r="C23" s="65">
        <v>0</v>
      </c>
      <c r="F23" s="34"/>
    </row>
    <row r="24" spans="1:7" x14ac:dyDescent="0.45">
      <c r="A24" s="66" t="s">
        <v>189</v>
      </c>
      <c r="B24" s="60" t="str">
        <f>$C$22&amp;A24</f>
        <v>公認障害都馬連会員</v>
      </c>
      <c r="C24" s="67">
        <v>12000</v>
      </c>
      <c r="F24" s="34"/>
    </row>
    <row r="25" spans="1:7" ht="23.25" thickBot="1" x14ac:dyDescent="0.5">
      <c r="A25" s="68" t="s">
        <v>188</v>
      </c>
      <c r="B25" s="60" t="str">
        <f t="shared" ref="B25:B26" si="10">$C$22&amp;A25</f>
        <v>公認障害非都馬連会員</v>
      </c>
      <c r="C25" s="67">
        <v>13000</v>
      </c>
      <c r="F25" s="34"/>
    </row>
    <row r="26" spans="1:7" ht="23.25" thickBot="1" x14ac:dyDescent="0.5">
      <c r="A26" s="68"/>
      <c r="B26" s="69" t="str">
        <f t="shared" si="10"/>
        <v>公認障害</v>
      </c>
      <c r="C26" s="70"/>
      <c r="F26" s="34"/>
    </row>
    <row r="27" spans="1:7" x14ac:dyDescent="0.5">
      <c r="A27" s="61" t="s">
        <v>40</v>
      </c>
      <c r="B27" s="71"/>
      <c r="C27" s="63"/>
      <c r="F27" s="34"/>
    </row>
    <row r="28" spans="1:7" hidden="1" x14ac:dyDescent="0.45">
      <c r="A28" s="64"/>
      <c r="B28" s="58"/>
      <c r="C28" s="65">
        <v>0</v>
      </c>
      <c r="F28" s="34"/>
    </row>
    <row r="29" spans="1:7" x14ac:dyDescent="0.45">
      <c r="A29" s="66" t="s">
        <v>30</v>
      </c>
      <c r="B29" s="60" t="str">
        <f>$C$27&amp;A29</f>
        <v>都馬連会員</v>
      </c>
      <c r="C29" s="67"/>
      <c r="F29" s="34"/>
    </row>
    <row r="30" spans="1:7" x14ac:dyDescent="0.45">
      <c r="A30" s="66" t="s">
        <v>31</v>
      </c>
      <c r="B30" s="60" t="str">
        <f t="shared" ref="B30:B31" si="11">$C$27&amp;A30</f>
        <v>都馬連 会員外</v>
      </c>
      <c r="C30" s="67"/>
    </row>
    <row r="31" spans="1:7" ht="23.25" thickBot="1" x14ac:dyDescent="0.5">
      <c r="A31" s="68"/>
      <c r="B31" s="69" t="str">
        <f t="shared" si="11"/>
        <v/>
      </c>
      <c r="C31" s="70"/>
    </row>
    <row r="32" spans="1:7" x14ac:dyDescent="0.5">
      <c r="A32" s="61" t="s">
        <v>41</v>
      </c>
      <c r="B32" s="71"/>
      <c r="C32" s="63"/>
    </row>
    <row r="33" spans="1:3" hidden="1" x14ac:dyDescent="0.45">
      <c r="A33" s="64"/>
      <c r="B33" s="58"/>
      <c r="C33" s="65">
        <v>0</v>
      </c>
    </row>
    <row r="34" spans="1:3" x14ac:dyDescent="0.45">
      <c r="A34" s="66" t="s">
        <v>30</v>
      </c>
      <c r="B34" s="60" t="str">
        <f>$C$32&amp;A34</f>
        <v>都馬連会員</v>
      </c>
      <c r="C34" s="67"/>
    </row>
    <row r="35" spans="1:3" x14ac:dyDescent="0.45">
      <c r="A35" s="66" t="s">
        <v>31</v>
      </c>
      <c r="B35" s="60" t="str">
        <f t="shared" ref="B35:B36" si="12">$C$32&amp;A35</f>
        <v>都馬連 会員外</v>
      </c>
      <c r="C35" s="67"/>
    </row>
    <row r="36" spans="1:3" ht="23.25" thickBot="1" x14ac:dyDescent="0.5">
      <c r="A36" s="68" t="s">
        <v>191</v>
      </c>
      <c r="B36" s="69" t="str">
        <f t="shared" si="12"/>
        <v>オープン</v>
      </c>
      <c r="C36" s="70"/>
    </row>
    <row r="37" spans="1:3" x14ac:dyDescent="0.5">
      <c r="A37" s="61" t="s">
        <v>50</v>
      </c>
      <c r="B37" s="71"/>
      <c r="C37" s="63"/>
    </row>
    <row r="38" spans="1:3" hidden="1" x14ac:dyDescent="0.45">
      <c r="A38" s="64"/>
      <c r="B38" s="58"/>
      <c r="C38" s="65">
        <v>0</v>
      </c>
    </row>
    <row r="39" spans="1:3" x14ac:dyDescent="0.45">
      <c r="A39" s="66" t="s">
        <v>30</v>
      </c>
      <c r="B39" s="60" t="str">
        <f>$C$37&amp;A39</f>
        <v>都馬連会員</v>
      </c>
      <c r="C39" s="67"/>
    </row>
    <row r="40" spans="1:3" x14ac:dyDescent="0.45">
      <c r="A40" s="66" t="s">
        <v>31</v>
      </c>
      <c r="B40" s="60" t="str">
        <f t="shared" ref="B40:B41" si="13">$C$37&amp;A40</f>
        <v>都馬連 会員外</v>
      </c>
      <c r="C40" s="67"/>
    </row>
    <row r="41" spans="1:3" ht="23.25" thickBot="1" x14ac:dyDescent="0.5">
      <c r="A41" s="68" t="s">
        <v>191</v>
      </c>
      <c r="B41" s="69" t="str">
        <f t="shared" si="13"/>
        <v>オープン</v>
      </c>
      <c r="C41" s="70"/>
    </row>
    <row r="42" spans="1:3" x14ac:dyDescent="0.5">
      <c r="A42" s="61" t="s">
        <v>97</v>
      </c>
      <c r="B42" s="71"/>
      <c r="C42" s="63"/>
    </row>
    <row r="43" spans="1:3" x14ac:dyDescent="0.45">
      <c r="A43" s="66" t="s">
        <v>190</v>
      </c>
      <c r="B43" s="60" t="str">
        <f>$C$42&amp;A43</f>
        <v>全選手</v>
      </c>
      <c r="C43" s="67"/>
    </row>
    <row r="44" spans="1:3" x14ac:dyDescent="0.45">
      <c r="A44" s="66"/>
      <c r="B44" s="60" t="str">
        <f>$C$42&amp;A44</f>
        <v/>
      </c>
      <c r="C44" s="67"/>
    </row>
    <row r="45" spans="1:3" ht="23.25" thickBot="1" x14ac:dyDescent="0.5">
      <c r="A45" s="68"/>
      <c r="B45" s="69" t="str">
        <f t="shared" ref="B45" si="14">$C$42&amp;A45</f>
        <v/>
      </c>
      <c r="C45" s="70"/>
    </row>
    <row r="46" spans="1:3" x14ac:dyDescent="0.5">
      <c r="A46" s="61" t="s">
        <v>98</v>
      </c>
      <c r="B46" s="71"/>
      <c r="C46" s="63"/>
    </row>
    <row r="47" spans="1:3" x14ac:dyDescent="0.45">
      <c r="A47" s="66" t="s">
        <v>190</v>
      </c>
      <c r="B47" s="60" t="str">
        <f>$C$46&amp;A47</f>
        <v>全選手</v>
      </c>
      <c r="C47" s="67"/>
    </row>
    <row r="48" spans="1:3" x14ac:dyDescent="0.45">
      <c r="A48" s="66"/>
      <c r="B48" s="60" t="str">
        <f>$C$46&amp;A48</f>
        <v/>
      </c>
      <c r="C48" s="67"/>
    </row>
    <row r="49" spans="1:4" ht="23.25" thickBot="1" x14ac:dyDescent="0.5">
      <c r="A49" s="68"/>
      <c r="B49" s="69" t="str">
        <f t="shared" ref="B49" si="15">$C$46&amp;A49</f>
        <v/>
      </c>
      <c r="C49" s="70"/>
    </row>
    <row r="51" spans="1:4" x14ac:dyDescent="0.5">
      <c r="A51" s="24" t="s">
        <v>132</v>
      </c>
      <c r="C51" s="24" t="s">
        <v>134</v>
      </c>
      <c r="D51" s="20" t="s">
        <v>135</v>
      </c>
    </row>
    <row r="52" spans="1:4" ht="30" x14ac:dyDescent="0.5">
      <c r="A52" s="24" t="s">
        <v>184</v>
      </c>
      <c r="C52" s="94" t="s">
        <v>213</v>
      </c>
      <c r="D52" s="57" t="s">
        <v>120</v>
      </c>
    </row>
    <row r="53" spans="1:4" ht="30" x14ac:dyDescent="0.5">
      <c r="A53" s="24" t="s">
        <v>185</v>
      </c>
      <c r="C53" s="94" t="s">
        <v>226</v>
      </c>
      <c r="D53" s="57" t="s">
        <v>120</v>
      </c>
    </row>
    <row r="54" spans="1:4" ht="30" x14ac:dyDescent="0.5">
      <c r="A54" s="24" t="s">
        <v>214</v>
      </c>
      <c r="C54" s="94" t="s">
        <v>227</v>
      </c>
      <c r="D54" s="57" t="s">
        <v>120</v>
      </c>
    </row>
    <row r="55" spans="1:4" x14ac:dyDescent="0.5">
      <c r="A55" s="24" t="s">
        <v>133</v>
      </c>
      <c r="C55" s="117" t="s">
        <v>228</v>
      </c>
      <c r="D55" s="57" t="s">
        <v>186</v>
      </c>
    </row>
    <row r="56" spans="1:4" x14ac:dyDescent="0.5">
      <c r="A56" s="24" t="s">
        <v>136</v>
      </c>
      <c r="C56" s="117" t="s">
        <v>229</v>
      </c>
      <c r="D56" s="57" t="s">
        <v>186</v>
      </c>
    </row>
    <row r="57" spans="1:4" x14ac:dyDescent="0.5">
      <c r="A57" s="24" t="s">
        <v>137</v>
      </c>
      <c r="C57" s="118" t="s">
        <v>230</v>
      </c>
      <c r="D57" s="57" t="s">
        <v>186</v>
      </c>
    </row>
    <row r="58" spans="1:4" x14ac:dyDescent="0.5">
      <c r="A58" s="24" t="s">
        <v>138</v>
      </c>
      <c r="C58" s="119" t="s">
        <v>231</v>
      </c>
      <c r="D58" s="57" t="s">
        <v>215</v>
      </c>
    </row>
    <row r="59" spans="1:4" x14ac:dyDescent="0.5">
      <c r="A59" s="24" t="s">
        <v>139</v>
      </c>
      <c r="C59" s="119" t="s">
        <v>232</v>
      </c>
      <c r="D59" s="57" t="s">
        <v>186</v>
      </c>
    </row>
    <row r="60" spans="1:4" x14ac:dyDescent="0.5">
      <c r="A60" s="24" t="s">
        <v>140</v>
      </c>
      <c r="C60" s="117" t="s">
        <v>233</v>
      </c>
      <c r="D60" s="57" t="s">
        <v>215</v>
      </c>
    </row>
    <row r="61" spans="1:4" x14ac:dyDescent="0.5">
      <c r="A61" s="24" t="s">
        <v>141</v>
      </c>
      <c r="C61" s="117" t="s">
        <v>234</v>
      </c>
      <c r="D61" s="57" t="s">
        <v>186</v>
      </c>
    </row>
    <row r="62" spans="1:4" x14ac:dyDescent="0.5">
      <c r="A62" s="24" t="s">
        <v>142</v>
      </c>
      <c r="C62" s="117" t="s">
        <v>235</v>
      </c>
      <c r="D62" s="57" t="s">
        <v>215</v>
      </c>
    </row>
    <row r="63" spans="1:4" x14ac:dyDescent="0.5">
      <c r="A63" s="24" t="s">
        <v>143</v>
      </c>
      <c r="C63" s="118" t="s">
        <v>236</v>
      </c>
      <c r="D63" s="57" t="s">
        <v>215</v>
      </c>
    </row>
    <row r="64" spans="1:4" x14ac:dyDescent="0.5">
      <c r="A64" s="24" t="s">
        <v>144</v>
      </c>
      <c r="C64" s="117" t="s">
        <v>237</v>
      </c>
      <c r="D64" s="57" t="s">
        <v>186</v>
      </c>
    </row>
    <row r="65" spans="1:4" x14ac:dyDescent="0.5">
      <c r="A65" s="24" t="s">
        <v>145</v>
      </c>
      <c r="C65" s="117" t="s">
        <v>234</v>
      </c>
      <c r="D65" s="57" t="s">
        <v>186</v>
      </c>
    </row>
    <row r="66" spans="1:4" x14ac:dyDescent="0.5">
      <c r="A66" s="24" t="s">
        <v>146</v>
      </c>
      <c r="C66" s="118" t="s">
        <v>238</v>
      </c>
      <c r="D66" s="57" t="s">
        <v>186</v>
      </c>
    </row>
    <row r="67" spans="1:4" x14ac:dyDescent="0.5">
      <c r="A67" s="24" t="s">
        <v>147</v>
      </c>
      <c r="C67" s="119" t="s">
        <v>239</v>
      </c>
      <c r="D67" s="57" t="s">
        <v>215</v>
      </c>
    </row>
    <row r="68" spans="1:4" x14ac:dyDescent="0.5">
      <c r="A68" s="24" t="s">
        <v>148</v>
      </c>
      <c r="C68" s="119" t="s">
        <v>240</v>
      </c>
      <c r="D68" s="57" t="s">
        <v>186</v>
      </c>
    </row>
    <row r="69" spans="1:4" x14ac:dyDescent="0.5">
      <c r="A69" s="24" t="s">
        <v>149</v>
      </c>
      <c r="C69" s="119" t="s">
        <v>241</v>
      </c>
      <c r="D69" s="57" t="s">
        <v>215</v>
      </c>
    </row>
    <row r="70" spans="1:4" x14ac:dyDescent="0.5">
      <c r="A70" s="24" t="s">
        <v>150</v>
      </c>
      <c r="C70" s="119" t="s">
        <v>242</v>
      </c>
      <c r="D70" s="57" t="s">
        <v>186</v>
      </c>
    </row>
    <row r="71" spans="1:4" x14ac:dyDescent="0.5">
      <c r="A71" s="24" t="s">
        <v>151</v>
      </c>
      <c r="C71" s="119" t="s">
        <v>243</v>
      </c>
      <c r="D71" s="57" t="s">
        <v>215</v>
      </c>
    </row>
    <row r="72" spans="1:4" ht="35.25" x14ac:dyDescent="0.5">
      <c r="A72" s="24" t="s">
        <v>152</v>
      </c>
      <c r="C72" s="147" t="s">
        <v>244</v>
      </c>
      <c r="D72" s="57" t="s">
        <v>215</v>
      </c>
    </row>
    <row r="73" spans="1:4" x14ac:dyDescent="0.5">
      <c r="A73" s="24" t="s">
        <v>153</v>
      </c>
      <c r="C73" s="119" t="s">
        <v>221</v>
      </c>
      <c r="D73" s="57" t="s">
        <v>186</v>
      </c>
    </row>
    <row r="74" spans="1:4" x14ac:dyDescent="0.5">
      <c r="A74" s="24" t="s">
        <v>154</v>
      </c>
      <c r="C74" s="119"/>
      <c r="D74" s="57"/>
    </row>
    <row r="75" spans="1:4" x14ac:dyDescent="0.5">
      <c r="A75" s="24" t="s">
        <v>155</v>
      </c>
      <c r="C75" s="119"/>
      <c r="D75" s="57"/>
    </row>
    <row r="76" spans="1:4" x14ac:dyDescent="0.5">
      <c r="A76" s="24" t="s">
        <v>156</v>
      </c>
      <c r="C76" s="119"/>
      <c r="D76" s="57"/>
    </row>
    <row r="77" spans="1:4" x14ac:dyDescent="0.5">
      <c r="A77" s="24" t="s">
        <v>157</v>
      </c>
      <c r="C77" s="119"/>
      <c r="D77" s="57"/>
    </row>
    <row r="78" spans="1:4" x14ac:dyDescent="0.5">
      <c r="A78" s="24" t="s">
        <v>158</v>
      </c>
      <c r="C78" s="119"/>
      <c r="D78" s="57"/>
    </row>
    <row r="79" spans="1:4" x14ac:dyDescent="0.5">
      <c r="A79" s="24" t="s">
        <v>157</v>
      </c>
      <c r="C79" s="95"/>
      <c r="D79" s="57"/>
    </row>
    <row r="80" spans="1:4" x14ac:dyDescent="0.5">
      <c r="A80" s="24" t="s">
        <v>158</v>
      </c>
      <c r="C80" s="57"/>
      <c r="D80" s="57"/>
    </row>
    <row r="81" spans="1:4" x14ac:dyDescent="0.5">
      <c r="A81" s="24" t="s">
        <v>159</v>
      </c>
      <c r="C81" s="57"/>
      <c r="D81" s="57"/>
    </row>
    <row r="82" spans="1:4" x14ac:dyDescent="0.5">
      <c r="A82" s="24" t="s">
        <v>160</v>
      </c>
      <c r="C82" s="57"/>
      <c r="D82" s="57"/>
    </row>
    <row r="83" spans="1:4" x14ac:dyDescent="0.5">
      <c r="A83" s="24" t="s">
        <v>161</v>
      </c>
      <c r="C83" s="57"/>
      <c r="D83" s="57"/>
    </row>
    <row r="84" spans="1:4" x14ac:dyDescent="0.5">
      <c r="A84" s="24" t="s">
        <v>162</v>
      </c>
      <c r="C84" s="57"/>
      <c r="D84" s="57"/>
    </row>
    <row r="85" spans="1:4" x14ac:dyDescent="0.5">
      <c r="A85" s="24" t="s">
        <v>163</v>
      </c>
      <c r="C85" s="57"/>
      <c r="D85" s="57"/>
    </row>
    <row r="86" spans="1:4" x14ac:dyDescent="0.5">
      <c r="A86" s="24" t="s">
        <v>164</v>
      </c>
      <c r="C86" s="57"/>
      <c r="D86" s="57"/>
    </row>
    <row r="87" spans="1:4" x14ac:dyDescent="0.5">
      <c r="A87" s="24" t="s">
        <v>165</v>
      </c>
      <c r="C87" s="57"/>
      <c r="D87" s="57"/>
    </row>
    <row r="88" spans="1:4" x14ac:dyDescent="0.5">
      <c r="A88" s="24" t="s">
        <v>166</v>
      </c>
      <c r="C88" s="57"/>
      <c r="D88" s="57"/>
    </row>
    <row r="89" spans="1:4" x14ac:dyDescent="0.5">
      <c r="A89" s="24" t="s">
        <v>167</v>
      </c>
      <c r="C89" s="57"/>
      <c r="D89" s="57"/>
    </row>
    <row r="90" spans="1:4" x14ac:dyDescent="0.5">
      <c r="A90" s="24" t="s">
        <v>168</v>
      </c>
      <c r="C90" s="57"/>
      <c r="D90" s="57"/>
    </row>
    <row r="91" spans="1:4" x14ac:dyDescent="0.5">
      <c r="A91" s="24" t="s">
        <v>169</v>
      </c>
      <c r="C91" s="57"/>
      <c r="D91" s="57"/>
    </row>
    <row r="92" spans="1:4" x14ac:dyDescent="0.5">
      <c r="A92" s="24" t="s">
        <v>170</v>
      </c>
      <c r="C92" s="57"/>
      <c r="D92" s="57"/>
    </row>
    <row r="93" spans="1:4" x14ac:dyDescent="0.5">
      <c r="A93" s="24" t="s">
        <v>171</v>
      </c>
      <c r="C93" s="57"/>
      <c r="D93" s="57"/>
    </row>
    <row r="94" spans="1:4" x14ac:dyDescent="0.5">
      <c r="A94" s="24" t="s">
        <v>172</v>
      </c>
      <c r="C94" s="57"/>
      <c r="D94" s="57" t="s">
        <v>120</v>
      </c>
    </row>
    <row r="95" spans="1:4" x14ac:dyDescent="0.5">
      <c r="A95" s="24" t="s">
        <v>173</v>
      </c>
      <c r="C95" s="57"/>
      <c r="D95" s="57" t="s">
        <v>120</v>
      </c>
    </row>
    <row r="96" spans="1:4" x14ac:dyDescent="0.5">
      <c r="A96" s="24" t="s">
        <v>174</v>
      </c>
      <c r="C96" s="57"/>
      <c r="D96" s="57" t="s">
        <v>120</v>
      </c>
    </row>
    <row r="97" spans="1:4" x14ac:dyDescent="0.5">
      <c r="A97" s="24" t="s">
        <v>175</v>
      </c>
      <c r="C97" s="57"/>
      <c r="D97" s="57" t="s">
        <v>120</v>
      </c>
    </row>
    <row r="98" spans="1:4" x14ac:dyDescent="0.5">
      <c r="A98" s="24" t="s">
        <v>176</v>
      </c>
      <c r="C98" s="57"/>
      <c r="D98" s="57" t="s">
        <v>120</v>
      </c>
    </row>
    <row r="99" spans="1:4" x14ac:dyDescent="0.5">
      <c r="A99" s="24" t="s">
        <v>177</v>
      </c>
      <c r="C99" s="57"/>
      <c r="D99" s="57" t="s">
        <v>120</v>
      </c>
    </row>
    <row r="100" spans="1:4" x14ac:dyDescent="0.5">
      <c r="A100" s="24" t="s">
        <v>178</v>
      </c>
      <c r="C100" s="57"/>
      <c r="D100" s="57" t="s">
        <v>120</v>
      </c>
    </row>
    <row r="101" spans="1:4" x14ac:dyDescent="0.5">
      <c r="A101" s="24" t="s">
        <v>179</v>
      </c>
      <c r="C101" s="57"/>
      <c r="D101" s="57" t="s">
        <v>120</v>
      </c>
    </row>
    <row r="102" spans="1:4" x14ac:dyDescent="0.5">
      <c r="A102" s="24" t="s">
        <v>180</v>
      </c>
      <c r="C102" s="57"/>
      <c r="D102" s="57" t="s">
        <v>120</v>
      </c>
    </row>
    <row r="103" spans="1:4" x14ac:dyDescent="0.5">
      <c r="A103" s="24" t="s">
        <v>181</v>
      </c>
      <c r="C103" s="57"/>
      <c r="D103" s="57" t="s">
        <v>120</v>
      </c>
    </row>
    <row r="104" spans="1:4" x14ac:dyDescent="0.5">
      <c r="A104" s="24" t="s">
        <v>182</v>
      </c>
      <c r="C104" s="57"/>
      <c r="D104" s="57" t="s">
        <v>120</v>
      </c>
    </row>
    <row r="105" spans="1:4" x14ac:dyDescent="0.5">
      <c r="A105" s="24" t="s">
        <v>218</v>
      </c>
      <c r="C105" s="57"/>
      <c r="D105" s="57" t="s">
        <v>120</v>
      </c>
    </row>
  </sheetData>
  <phoneticPr fontId="3"/>
  <dataValidations count="1">
    <dataValidation type="list" allowBlank="1" showInputMessage="1" showErrorMessage="1" sqref="D52:D105" xr:uid="{D1FD5898-CE9E-4303-8C75-CE505444B83E}">
      <formula1>$F$12:$F$19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1E43E-65AB-45EA-BA03-447B192A8209}">
  <sheetPr>
    <tabColor rgb="FFFFFF00"/>
    <pageSetUpPr fitToPage="1"/>
  </sheetPr>
  <dimension ref="A1:I34"/>
  <sheetViews>
    <sheetView zoomScale="50" zoomScaleNormal="50" workbookViewId="0">
      <selection activeCell="A2" sqref="A2:I2"/>
    </sheetView>
  </sheetViews>
  <sheetFormatPr defaultRowHeight="13.5" x14ac:dyDescent="0.15"/>
  <cols>
    <col min="1" max="1" width="32.125" customWidth="1"/>
    <col min="2" max="2" width="18.875" customWidth="1"/>
    <col min="3" max="3" width="26.125" customWidth="1"/>
    <col min="4" max="4" width="16.375" customWidth="1"/>
    <col min="5" max="5" width="26.875" customWidth="1"/>
    <col min="6" max="6" width="15.5" customWidth="1"/>
    <col min="7" max="7" width="18" customWidth="1"/>
    <col min="8" max="8" width="25.625" customWidth="1"/>
    <col min="9" max="9" width="22.5" customWidth="1"/>
  </cols>
  <sheetData>
    <row r="1" spans="1:9" ht="96.6" customHeight="1" x14ac:dyDescent="1.25">
      <c r="A1" s="131"/>
      <c r="B1" s="177" t="str">
        <f>都馬連編集用!C1</f>
        <v>第60回オリンピック記念馬術大会</v>
      </c>
      <c r="C1" s="177"/>
      <c r="D1" s="177"/>
      <c r="E1" s="177"/>
      <c r="F1" s="177"/>
      <c r="G1" s="177"/>
      <c r="H1" s="75" t="s">
        <v>90</v>
      </c>
      <c r="I1" s="82"/>
    </row>
    <row r="2" spans="1:9" ht="139.5" customHeight="1" x14ac:dyDescent="0.15">
      <c r="A2" s="161" t="s">
        <v>246</v>
      </c>
      <c r="B2" s="161"/>
      <c r="C2" s="161"/>
      <c r="D2" s="161"/>
      <c r="E2" s="161"/>
      <c r="F2" s="161"/>
      <c r="G2" s="161"/>
      <c r="H2" s="161"/>
      <c r="I2" s="161"/>
    </row>
    <row r="3" spans="1:9" ht="50.1" customHeight="1" x14ac:dyDescent="0.15">
      <c r="A3" s="39" t="s">
        <v>78</v>
      </c>
      <c r="B3" s="180"/>
      <c r="C3" s="180"/>
      <c r="D3" s="180"/>
      <c r="E3" s="180"/>
      <c r="F3" s="180"/>
      <c r="G3" s="180"/>
      <c r="H3" s="180"/>
      <c r="I3" s="180"/>
    </row>
    <row r="4" spans="1:9" ht="92.45" customHeight="1" x14ac:dyDescent="0.15">
      <c r="A4" s="39" t="s">
        <v>79</v>
      </c>
      <c r="B4" s="181" t="s">
        <v>201</v>
      </c>
      <c r="C4" s="181"/>
      <c r="D4" s="181"/>
      <c r="E4" s="181"/>
      <c r="F4" s="181"/>
      <c r="G4" s="181"/>
      <c r="H4" s="181"/>
      <c r="I4" s="181"/>
    </row>
    <row r="5" spans="1:9" ht="50.1" customHeight="1" x14ac:dyDescent="0.55000000000000004">
      <c r="A5" s="39" t="s">
        <v>80</v>
      </c>
      <c r="B5" s="181"/>
      <c r="C5" s="181"/>
      <c r="D5" s="181"/>
      <c r="E5" s="181"/>
      <c r="F5" s="23" t="s">
        <v>81</v>
      </c>
      <c r="G5" s="181"/>
      <c r="H5" s="181"/>
      <c r="I5" s="181"/>
    </row>
    <row r="6" spans="1:9" ht="50.1" customHeight="1" x14ac:dyDescent="0.5">
      <c r="A6" s="39" t="s">
        <v>82</v>
      </c>
      <c r="B6" s="181"/>
      <c r="C6" s="181"/>
      <c r="D6" s="181"/>
      <c r="E6" s="181"/>
      <c r="F6" s="96" t="s">
        <v>83</v>
      </c>
      <c r="G6" s="181"/>
      <c r="H6" s="181"/>
      <c r="I6" s="181"/>
    </row>
    <row r="7" spans="1:9" s="19" customFormat="1" ht="24.75" x14ac:dyDescent="0.55000000000000004">
      <c r="A7" s="25"/>
      <c r="B7" s="26"/>
      <c r="C7" s="26"/>
      <c r="D7" s="26"/>
      <c r="E7" s="26"/>
      <c r="F7" s="27"/>
      <c r="G7" s="26"/>
      <c r="H7" s="26"/>
      <c r="I7" s="26"/>
    </row>
    <row r="8" spans="1:9" ht="24.75" x14ac:dyDescent="0.55000000000000004">
      <c r="A8" s="21" t="s">
        <v>71</v>
      </c>
      <c r="B8" s="24" t="s">
        <v>89</v>
      </c>
      <c r="C8" s="21"/>
      <c r="D8" s="21"/>
      <c r="E8" s="21"/>
      <c r="F8" s="21"/>
      <c r="G8" s="21"/>
      <c r="H8" s="21"/>
    </row>
    <row r="9" spans="1:9" ht="50.1" customHeight="1" x14ac:dyDescent="0.15">
      <c r="A9" s="40" t="s">
        <v>67</v>
      </c>
      <c r="B9" s="41"/>
      <c r="C9" s="35"/>
      <c r="D9" s="35"/>
      <c r="E9" s="35"/>
      <c r="F9" s="35"/>
      <c r="G9" s="35"/>
      <c r="H9" s="35"/>
      <c r="I9" s="1"/>
    </row>
    <row r="10" spans="1:9" ht="64.349999999999994" customHeight="1" x14ac:dyDescent="0.15">
      <c r="A10" s="40" t="s">
        <v>63</v>
      </c>
      <c r="B10" s="37" t="s">
        <v>70</v>
      </c>
      <c r="C10" s="42"/>
      <c r="D10" s="30" t="s">
        <v>64</v>
      </c>
      <c r="E10" s="88"/>
      <c r="F10" s="30" t="s">
        <v>65</v>
      </c>
      <c r="G10" s="115" t="s">
        <v>209</v>
      </c>
      <c r="H10" s="30" t="s">
        <v>66</v>
      </c>
      <c r="I10" s="43"/>
    </row>
    <row r="11" spans="1:9" ht="67.349999999999994" customHeight="1" x14ac:dyDescent="0.15">
      <c r="A11" s="40" t="s">
        <v>68</v>
      </c>
      <c r="B11" s="37" t="s">
        <v>70</v>
      </c>
      <c r="C11" s="42"/>
      <c r="D11" s="30" t="s">
        <v>64</v>
      </c>
      <c r="E11" s="88"/>
      <c r="F11" s="30" t="s">
        <v>65</v>
      </c>
      <c r="G11" s="115" t="s">
        <v>209</v>
      </c>
      <c r="H11" s="30" t="s">
        <v>66</v>
      </c>
      <c r="I11" s="43"/>
    </row>
    <row r="12" spans="1:9" ht="68.45" customHeight="1" x14ac:dyDescent="0.15">
      <c r="A12" s="40" t="s">
        <v>69</v>
      </c>
      <c r="B12" s="37" t="s">
        <v>70</v>
      </c>
      <c r="C12" s="42"/>
      <c r="D12" s="30" t="s">
        <v>64</v>
      </c>
      <c r="E12" s="88"/>
      <c r="F12" s="30" t="s">
        <v>65</v>
      </c>
      <c r="G12" s="115" t="s">
        <v>209</v>
      </c>
      <c r="H12" s="30" t="s">
        <v>66</v>
      </c>
      <c r="I12" s="43"/>
    </row>
    <row r="13" spans="1:9" s="19" customFormat="1" ht="24.75" x14ac:dyDescent="0.55000000000000004">
      <c r="A13" s="28"/>
      <c r="B13" s="25"/>
      <c r="C13" s="29"/>
      <c r="D13" s="25"/>
      <c r="E13" s="29"/>
      <c r="F13" s="25"/>
      <c r="G13" s="28"/>
      <c r="H13" s="25"/>
    </row>
    <row r="14" spans="1:9" ht="24.75" x14ac:dyDescent="0.55000000000000004">
      <c r="A14" s="21" t="s">
        <v>73</v>
      </c>
      <c r="B14" s="22"/>
      <c r="C14" s="21" t="s">
        <v>198</v>
      </c>
      <c r="D14" s="22"/>
      <c r="E14" s="21"/>
      <c r="F14" s="22"/>
      <c r="G14" s="21"/>
      <c r="H14" s="22"/>
    </row>
    <row r="15" spans="1:9" ht="50.1" customHeight="1" x14ac:dyDescent="0.15">
      <c r="A15" s="40" t="s">
        <v>72</v>
      </c>
      <c r="B15" s="30" t="s">
        <v>74</v>
      </c>
      <c r="C15" s="41"/>
      <c r="D15" s="30" t="s">
        <v>76</v>
      </c>
      <c r="E15" s="89"/>
      <c r="F15" s="30" t="s">
        <v>75</v>
      </c>
      <c r="G15" s="41"/>
      <c r="H15" s="30" t="s">
        <v>77</v>
      </c>
      <c r="I15" s="90"/>
    </row>
    <row r="16" spans="1:9" ht="50.1" hidden="1" customHeight="1" x14ac:dyDescent="0.15">
      <c r="A16" s="40" t="s">
        <v>84</v>
      </c>
      <c r="B16" s="30" t="s">
        <v>74</v>
      </c>
      <c r="C16" s="41"/>
      <c r="D16" s="30" t="s">
        <v>76</v>
      </c>
      <c r="E16" s="89"/>
      <c r="F16" s="30" t="s">
        <v>75</v>
      </c>
      <c r="G16" s="41"/>
      <c r="H16" s="30" t="s">
        <v>77</v>
      </c>
      <c r="I16" s="90"/>
    </row>
    <row r="17" spans="1:9" ht="50.1" hidden="1" customHeight="1" x14ac:dyDescent="0.15">
      <c r="A17" s="40" t="s">
        <v>85</v>
      </c>
      <c r="B17" s="30" t="s">
        <v>74</v>
      </c>
      <c r="C17" s="41"/>
      <c r="D17" s="30" t="s">
        <v>76</v>
      </c>
      <c r="E17" s="89"/>
      <c r="F17" s="30" t="s">
        <v>75</v>
      </c>
      <c r="G17" s="41"/>
      <c r="H17" s="30" t="s">
        <v>77</v>
      </c>
      <c r="I17" s="90"/>
    </row>
    <row r="18" spans="1:9" ht="50.1" hidden="1" customHeight="1" x14ac:dyDescent="0.15">
      <c r="A18" s="40" t="s">
        <v>86</v>
      </c>
      <c r="B18" s="30" t="s">
        <v>74</v>
      </c>
      <c r="C18" s="41"/>
      <c r="D18" s="30" t="s">
        <v>76</v>
      </c>
      <c r="E18" s="89"/>
      <c r="F18" s="30" t="s">
        <v>75</v>
      </c>
      <c r="G18" s="41"/>
      <c r="H18" s="30" t="s">
        <v>77</v>
      </c>
      <c r="I18" s="90"/>
    </row>
    <row r="19" spans="1:9" ht="50.1" hidden="1" customHeight="1" x14ac:dyDescent="0.15">
      <c r="A19" s="40" t="s">
        <v>87</v>
      </c>
      <c r="B19" s="30" t="s">
        <v>74</v>
      </c>
      <c r="C19" s="41"/>
      <c r="D19" s="30" t="s">
        <v>76</v>
      </c>
      <c r="E19" s="89"/>
      <c r="F19" s="30" t="s">
        <v>75</v>
      </c>
      <c r="G19" s="41"/>
      <c r="H19" s="30" t="s">
        <v>77</v>
      </c>
      <c r="I19" s="90"/>
    </row>
    <row r="20" spans="1:9" ht="50.1" hidden="1" customHeight="1" x14ac:dyDescent="0.15">
      <c r="A20" s="40" t="s">
        <v>88</v>
      </c>
      <c r="B20" s="30" t="s">
        <v>74</v>
      </c>
      <c r="C20" s="41"/>
      <c r="D20" s="30" t="s">
        <v>76</v>
      </c>
      <c r="E20" s="89"/>
      <c r="F20" s="30" t="s">
        <v>75</v>
      </c>
      <c r="G20" s="41"/>
      <c r="H20" s="30" t="s">
        <v>77</v>
      </c>
      <c r="I20" s="90"/>
    </row>
    <row r="21" spans="1:9" ht="24.75" x14ac:dyDescent="0.55000000000000004">
      <c r="A21" s="21"/>
      <c r="B21" s="21"/>
      <c r="C21" s="21"/>
      <c r="D21" s="21"/>
      <c r="E21" s="21"/>
      <c r="F21" s="21"/>
      <c r="G21" s="21"/>
      <c r="H21" s="21"/>
    </row>
    <row r="22" spans="1:9" ht="24.75" x14ac:dyDescent="0.55000000000000004">
      <c r="A22" s="21" t="s">
        <v>91</v>
      </c>
      <c r="B22" s="21" t="s">
        <v>104</v>
      </c>
      <c r="C22" s="21"/>
      <c r="D22" s="21"/>
      <c r="E22" s="21"/>
      <c r="F22" s="21"/>
      <c r="G22" s="21"/>
      <c r="H22" s="21"/>
    </row>
    <row r="23" spans="1:9" ht="87" customHeight="1" x14ac:dyDescent="0.15">
      <c r="A23" s="185" t="s">
        <v>92</v>
      </c>
      <c r="B23" s="186"/>
      <c r="C23" s="182" t="s">
        <v>203</v>
      </c>
      <c r="D23" s="183"/>
      <c r="E23" s="183"/>
      <c r="F23" s="184"/>
      <c r="G23" s="30" t="s">
        <v>96</v>
      </c>
      <c r="H23" s="179" t="str">
        <f>IF(IFERROR(SUM(C23,F23),"")=0,"",(IFERROR(SUM(C23,F23),"")))</f>
        <v/>
      </c>
      <c r="I23" s="179"/>
    </row>
    <row r="24" spans="1:9" ht="71.45" customHeight="1" x14ac:dyDescent="0.15">
      <c r="A24" s="185" t="s">
        <v>103</v>
      </c>
      <c r="B24" s="186"/>
      <c r="C24" s="185" t="s">
        <v>204</v>
      </c>
      <c r="D24" s="187"/>
      <c r="E24" s="187"/>
      <c r="F24" s="186"/>
      <c r="G24" s="30" t="s">
        <v>96</v>
      </c>
      <c r="H24" s="179" t="str">
        <f>IF(IFERROR((C24+F24)*都馬連編集用!C7,"")=0,"",(IFERROR((C24+F24)*都馬連編集用!C7,"")))</f>
        <v/>
      </c>
      <c r="I24" s="179"/>
    </row>
    <row r="25" spans="1:9" ht="59.45" customHeight="1" x14ac:dyDescent="0.15">
      <c r="A25" s="188" t="s">
        <v>194</v>
      </c>
      <c r="B25" s="189"/>
      <c r="C25" s="178" t="s">
        <v>205</v>
      </c>
      <c r="D25" s="178"/>
      <c r="E25" s="178"/>
      <c r="F25" s="178"/>
      <c r="G25" s="30" t="s">
        <v>96</v>
      </c>
      <c r="H25" s="179" t="str">
        <f>IF(IFERROR(C25*都馬連編集用!C9,"")=0,"",(IFERROR(C25*都馬連編集用!C9,"")))</f>
        <v/>
      </c>
      <c r="I25" s="179"/>
    </row>
    <row r="26" spans="1:9" ht="42" customHeight="1" x14ac:dyDescent="0.8">
      <c r="A26" s="109" t="s">
        <v>96</v>
      </c>
      <c r="B26" s="164" t="s">
        <v>206</v>
      </c>
      <c r="C26" s="165"/>
      <c r="D26" s="165"/>
      <c r="E26" s="165"/>
      <c r="F26" s="165"/>
      <c r="G26" s="165"/>
      <c r="H26" s="165"/>
      <c r="I26" s="165"/>
    </row>
    <row r="27" spans="1:9" ht="42" customHeight="1" thickBot="1" x14ac:dyDescent="0.2">
      <c r="A27" s="110"/>
      <c r="B27" s="110"/>
    </row>
    <row r="28" spans="1:9" ht="50.1" customHeight="1" thickTop="1" x14ac:dyDescent="0.65">
      <c r="A28" s="31" t="s">
        <v>0</v>
      </c>
      <c r="B28" s="32"/>
      <c r="C28" s="32"/>
      <c r="D28" s="32"/>
      <c r="E28" s="33"/>
      <c r="F28" s="38" t="s">
        <v>105</v>
      </c>
    </row>
    <row r="29" spans="1:9" ht="50.1" customHeight="1" x14ac:dyDescent="0.15">
      <c r="A29" s="175" t="s">
        <v>4</v>
      </c>
      <c r="B29" s="175"/>
      <c r="C29" s="175"/>
      <c r="D29" s="175"/>
      <c r="E29" s="176"/>
      <c r="F29" s="166"/>
      <c r="G29" s="167"/>
      <c r="H29" s="167"/>
      <c r="I29" s="168"/>
    </row>
    <row r="30" spans="1:9" ht="50.1" customHeight="1" x14ac:dyDescent="0.15">
      <c r="A30" s="175" t="s">
        <v>1</v>
      </c>
      <c r="B30" s="175"/>
      <c r="C30" s="175"/>
      <c r="D30" s="175"/>
      <c r="E30" s="176"/>
      <c r="F30" s="169"/>
      <c r="G30" s="170"/>
      <c r="H30" s="170"/>
      <c r="I30" s="171"/>
    </row>
    <row r="31" spans="1:9" ht="50.1" customHeight="1" x14ac:dyDescent="0.15">
      <c r="A31" s="175" t="s">
        <v>199</v>
      </c>
      <c r="B31" s="175"/>
      <c r="C31" s="175"/>
      <c r="D31" s="175"/>
      <c r="E31" s="176"/>
      <c r="F31" s="169"/>
      <c r="G31" s="170"/>
      <c r="H31" s="170"/>
      <c r="I31" s="171"/>
    </row>
    <row r="32" spans="1:9" ht="79.349999999999994" hidden="1" customHeight="1" x14ac:dyDescent="0.15">
      <c r="A32" s="33" t="s">
        <v>2</v>
      </c>
      <c r="F32" s="169"/>
      <c r="G32" s="170"/>
      <c r="H32" s="170"/>
      <c r="I32" s="171"/>
    </row>
    <row r="33" spans="1:9" ht="21" customHeight="1" x14ac:dyDescent="0.15">
      <c r="F33" s="172"/>
      <c r="G33" s="173"/>
      <c r="H33" s="173"/>
      <c r="I33" s="174"/>
    </row>
    <row r="34" spans="1:9" ht="50.1" customHeight="1" x14ac:dyDescent="0.15">
      <c r="A34" s="36" t="s">
        <v>106</v>
      </c>
      <c r="B34" s="162" t="s">
        <v>195</v>
      </c>
      <c r="C34" s="163"/>
      <c r="D34" s="163"/>
      <c r="E34" s="163"/>
      <c r="F34" s="163"/>
      <c r="G34" s="163"/>
      <c r="H34" s="163"/>
      <c r="I34" s="163"/>
    </row>
  </sheetData>
  <mergeCells count="23">
    <mergeCell ref="B1:G1"/>
    <mergeCell ref="C25:F25"/>
    <mergeCell ref="H23:I23"/>
    <mergeCell ref="H24:I24"/>
    <mergeCell ref="H25:I25"/>
    <mergeCell ref="B3:I3"/>
    <mergeCell ref="B4:I4"/>
    <mergeCell ref="B5:E5"/>
    <mergeCell ref="G5:I5"/>
    <mergeCell ref="B6:E6"/>
    <mergeCell ref="G6:I6"/>
    <mergeCell ref="C23:F23"/>
    <mergeCell ref="A23:B23"/>
    <mergeCell ref="C24:F24"/>
    <mergeCell ref="A24:B24"/>
    <mergeCell ref="A25:B25"/>
    <mergeCell ref="A2:I2"/>
    <mergeCell ref="B34:I34"/>
    <mergeCell ref="B26:I26"/>
    <mergeCell ref="F29:I33"/>
    <mergeCell ref="A29:E29"/>
    <mergeCell ref="A30:E30"/>
    <mergeCell ref="A31:E31"/>
  </mergeCells>
  <phoneticPr fontId="3"/>
  <dataValidations count="2">
    <dataValidation type="list" allowBlank="1" showInputMessage="1" showErrorMessage="1" sqref="G13" xr:uid="{72ADAE14-9F6D-4405-9F9C-DFC87A35BFBA}">
      <formula1>"中型,大型,その他(中型未満)"</formula1>
    </dataValidation>
    <dataValidation type="list" allowBlank="1" showInputMessage="1" showErrorMessage="1" sqref="I10" xr:uid="{3CBC901A-7EF2-48F8-BB74-E869741DE686}">
      <formula1>"有,無"</formula1>
    </dataValidation>
  </dataValidations>
  <hyperlinks>
    <hyperlink ref="B34" r:id="rId1" xr:uid="{3DACD177-9C35-47F8-89A4-F34D9E55FDCB}"/>
  </hyperlinks>
  <pageMargins left="0.39370078740157483" right="0.47244094488188981" top="0.62992125984251968" bottom="0.74803149606299213" header="0.31496062992125984" footer="0.31496062992125984"/>
  <pageSetup paperSize="9" scale="4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0B1CC-2FEC-4B3E-9E18-2F2E5980F407}">
  <sheetPr>
    <tabColor rgb="FFFFFF00"/>
    <pageSetUpPr fitToPage="1"/>
  </sheetPr>
  <dimension ref="A1:H39"/>
  <sheetViews>
    <sheetView zoomScale="55" zoomScaleNormal="55" workbookViewId="0">
      <selection activeCell="E30" sqref="E28:I32"/>
    </sheetView>
  </sheetViews>
  <sheetFormatPr defaultRowHeight="13.5" x14ac:dyDescent="0.15"/>
  <cols>
    <col min="1" max="1" width="5.5" customWidth="1"/>
    <col min="2" max="4" width="40.875" customWidth="1"/>
    <col min="5" max="5" width="5.5" customWidth="1"/>
    <col min="6" max="8" width="40.875" customWidth="1"/>
  </cols>
  <sheetData>
    <row r="1" spans="1:8" ht="67.349999999999994" customHeight="1" x14ac:dyDescent="0.85">
      <c r="B1" s="93" t="s">
        <v>192</v>
      </c>
      <c r="C1" s="193" t="str">
        <f>都馬連編集用!C1</f>
        <v>第60回オリンピック記念馬術大会</v>
      </c>
      <c r="D1" s="193"/>
      <c r="E1" s="193"/>
      <c r="F1" s="193"/>
      <c r="G1" s="75" t="s">
        <v>107</v>
      </c>
      <c r="H1" s="83"/>
    </row>
    <row r="2" spans="1:8" ht="50.1" customHeight="1" x14ac:dyDescent="0.15">
      <c r="B2" s="39" t="s">
        <v>78</v>
      </c>
      <c r="C2" s="190" t="str">
        <f>IF(申込書1!B3=0,"",申込書1!B3)</f>
        <v/>
      </c>
      <c r="D2" s="191"/>
      <c r="E2" s="191"/>
      <c r="F2" s="191"/>
      <c r="G2" s="191"/>
      <c r="H2" s="192"/>
    </row>
    <row r="3" spans="1:8" ht="42" customHeight="1" x14ac:dyDescent="0.55000000000000004">
      <c r="B3" s="44" t="s">
        <v>108</v>
      </c>
      <c r="C3" s="21" t="s">
        <v>122</v>
      </c>
      <c r="D3" s="45"/>
      <c r="F3" s="44" t="s">
        <v>111</v>
      </c>
      <c r="G3" s="21" t="s">
        <v>123</v>
      </c>
      <c r="H3" s="45"/>
    </row>
    <row r="4" spans="1:8" ht="50.1" customHeight="1" x14ac:dyDescent="0.15">
      <c r="B4" s="46" t="s">
        <v>109</v>
      </c>
      <c r="C4" s="46" t="s">
        <v>113</v>
      </c>
      <c r="D4" s="87" t="s">
        <v>196</v>
      </c>
      <c r="F4" s="46" t="s">
        <v>112</v>
      </c>
      <c r="G4" s="46" t="s">
        <v>113</v>
      </c>
      <c r="H4" s="87" t="s">
        <v>196</v>
      </c>
    </row>
    <row r="5" spans="1:8" s="1" customFormat="1" ht="50.1" customHeight="1" x14ac:dyDescent="0.15">
      <c r="A5" s="97">
        <v>1</v>
      </c>
      <c r="B5" s="98"/>
      <c r="C5" s="98"/>
      <c r="D5" s="98"/>
      <c r="E5" s="97">
        <v>1</v>
      </c>
      <c r="F5" s="98"/>
      <c r="G5" s="98"/>
      <c r="H5" s="98"/>
    </row>
    <row r="6" spans="1:8" s="1" customFormat="1" ht="50.1" customHeight="1" x14ac:dyDescent="0.15">
      <c r="A6" s="97">
        <v>2</v>
      </c>
      <c r="B6" s="98"/>
      <c r="C6" s="98"/>
      <c r="D6" s="98"/>
      <c r="E6" s="97">
        <v>2</v>
      </c>
      <c r="F6" s="98"/>
      <c r="G6" s="98"/>
      <c r="H6" s="98"/>
    </row>
    <row r="7" spans="1:8" s="1" customFormat="1" ht="50.1" customHeight="1" x14ac:dyDescent="0.15">
      <c r="A7" s="97">
        <v>3</v>
      </c>
      <c r="B7" s="98"/>
      <c r="C7" s="98"/>
      <c r="D7" s="98"/>
      <c r="E7" s="97">
        <v>3</v>
      </c>
      <c r="F7" s="98"/>
      <c r="G7" s="98"/>
      <c r="H7" s="98"/>
    </row>
    <row r="8" spans="1:8" s="1" customFormat="1" ht="50.1" customHeight="1" x14ac:dyDescent="0.15">
      <c r="A8" s="97">
        <v>4</v>
      </c>
      <c r="B8" s="98"/>
      <c r="C8" s="98"/>
      <c r="D8" s="98"/>
      <c r="E8" s="97">
        <v>4</v>
      </c>
      <c r="F8" s="98"/>
      <c r="G8" s="98"/>
      <c r="H8" s="98"/>
    </row>
    <row r="9" spans="1:8" s="1" customFormat="1" ht="50.1" customHeight="1" x14ac:dyDescent="0.15">
      <c r="A9" s="97">
        <v>5</v>
      </c>
      <c r="B9" s="98"/>
      <c r="C9" s="98"/>
      <c r="D9" s="98"/>
      <c r="E9" s="97">
        <v>5</v>
      </c>
      <c r="F9" s="98"/>
      <c r="G9" s="98"/>
      <c r="H9" s="98"/>
    </row>
    <row r="10" spans="1:8" s="1" customFormat="1" ht="50.1" customHeight="1" x14ac:dyDescent="0.15">
      <c r="A10" s="97">
        <v>6</v>
      </c>
      <c r="B10" s="98"/>
      <c r="C10" s="98"/>
      <c r="D10" s="98"/>
      <c r="E10" s="97">
        <v>6</v>
      </c>
      <c r="F10" s="98"/>
      <c r="G10" s="98"/>
      <c r="H10" s="98"/>
    </row>
    <row r="11" spans="1:8" s="1" customFormat="1" ht="50.1" customHeight="1" x14ac:dyDescent="0.15">
      <c r="A11" s="97">
        <v>7</v>
      </c>
      <c r="B11" s="98"/>
      <c r="C11" s="98"/>
      <c r="D11" s="98"/>
      <c r="E11" s="97">
        <v>7</v>
      </c>
      <c r="F11" s="98"/>
      <c r="G11" s="98"/>
      <c r="H11" s="98"/>
    </row>
    <row r="12" spans="1:8" s="1" customFormat="1" ht="50.1" customHeight="1" x14ac:dyDescent="0.15">
      <c r="A12" s="97">
        <v>8</v>
      </c>
      <c r="B12" s="98"/>
      <c r="C12" s="98"/>
      <c r="D12" s="98"/>
      <c r="E12" s="97">
        <v>8</v>
      </c>
      <c r="F12" s="98"/>
      <c r="G12" s="98"/>
      <c r="H12" s="98"/>
    </row>
    <row r="13" spans="1:8" s="1" customFormat="1" ht="50.1" customHeight="1" x14ac:dyDescent="0.15">
      <c r="A13" s="97">
        <v>9</v>
      </c>
      <c r="B13" s="98"/>
      <c r="C13" s="98"/>
      <c r="D13" s="98"/>
      <c r="E13" s="97">
        <v>9</v>
      </c>
      <c r="F13" s="98"/>
      <c r="G13" s="98"/>
      <c r="H13" s="98"/>
    </row>
    <row r="14" spans="1:8" s="1" customFormat="1" ht="50.1" customHeight="1" x14ac:dyDescent="0.15">
      <c r="A14" s="97">
        <v>10</v>
      </c>
      <c r="B14" s="98"/>
      <c r="C14" s="98"/>
      <c r="D14" s="98"/>
      <c r="E14" s="97">
        <v>10</v>
      </c>
      <c r="F14" s="98"/>
      <c r="G14" s="98"/>
      <c r="H14" s="98"/>
    </row>
    <row r="15" spans="1:8" s="1" customFormat="1" ht="50.1" customHeight="1" x14ac:dyDescent="0.15">
      <c r="A15" s="97">
        <v>11</v>
      </c>
      <c r="B15" s="98"/>
      <c r="C15" s="98"/>
      <c r="D15" s="98"/>
      <c r="E15" s="97">
        <v>11</v>
      </c>
      <c r="F15" s="98"/>
      <c r="G15" s="98"/>
      <c r="H15" s="98"/>
    </row>
    <row r="16" spans="1:8" s="1" customFormat="1" ht="50.1" customHeight="1" x14ac:dyDescent="0.15">
      <c r="A16" s="97">
        <v>12</v>
      </c>
      <c r="B16" s="98"/>
      <c r="C16" s="98"/>
      <c r="D16" s="98"/>
      <c r="E16" s="97">
        <v>12</v>
      </c>
      <c r="F16" s="98"/>
      <c r="G16" s="98"/>
      <c r="H16" s="98"/>
    </row>
    <row r="17" spans="1:8" s="1" customFormat="1" ht="50.1" customHeight="1" x14ac:dyDescent="0.15">
      <c r="A17" s="97">
        <v>13</v>
      </c>
      <c r="B17" s="98"/>
      <c r="C17" s="98"/>
      <c r="D17" s="98"/>
      <c r="E17" s="97">
        <v>13</v>
      </c>
      <c r="F17" s="98"/>
      <c r="G17" s="98"/>
      <c r="H17" s="98"/>
    </row>
    <row r="18" spans="1:8" s="1" customFormat="1" ht="50.1" customHeight="1" x14ac:dyDescent="0.15">
      <c r="A18" s="97">
        <v>14</v>
      </c>
      <c r="B18" s="98"/>
      <c r="C18" s="98"/>
      <c r="D18" s="98"/>
      <c r="E18" s="97">
        <v>14</v>
      </c>
      <c r="F18" s="98"/>
      <c r="G18" s="98"/>
      <c r="H18" s="98"/>
    </row>
    <row r="19" spans="1:8" s="1" customFormat="1" ht="50.1" customHeight="1" x14ac:dyDescent="0.15">
      <c r="A19" s="97">
        <v>15</v>
      </c>
      <c r="B19" s="98"/>
      <c r="C19" s="98"/>
      <c r="D19" s="98"/>
      <c r="E19" s="97">
        <v>15</v>
      </c>
      <c r="F19" s="98"/>
      <c r="G19" s="98"/>
      <c r="H19" s="98"/>
    </row>
    <row r="20" spans="1:8" s="1" customFormat="1" ht="50.1" customHeight="1" x14ac:dyDescent="0.15">
      <c r="A20" s="97">
        <v>16</v>
      </c>
      <c r="B20" s="98"/>
      <c r="C20" s="98"/>
      <c r="D20" s="98"/>
      <c r="E20" s="97">
        <v>16</v>
      </c>
      <c r="F20" s="98"/>
      <c r="G20" s="98"/>
      <c r="H20" s="98"/>
    </row>
    <row r="21" spans="1:8" s="1" customFormat="1" ht="50.1" customHeight="1" x14ac:dyDescent="0.15">
      <c r="A21" s="97">
        <v>17</v>
      </c>
      <c r="B21" s="98"/>
      <c r="C21" s="98"/>
      <c r="D21" s="98"/>
      <c r="E21" s="97">
        <v>17</v>
      </c>
      <c r="F21" s="98"/>
      <c r="G21" s="98"/>
      <c r="H21" s="98"/>
    </row>
    <row r="22" spans="1:8" s="1" customFormat="1" ht="50.1" customHeight="1" x14ac:dyDescent="0.15">
      <c r="A22" s="97">
        <v>18</v>
      </c>
      <c r="B22" s="98"/>
      <c r="C22" s="98"/>
      <c r="D22" s="98"/>
      <c r="E22" s="97">
        <v>18</v>
      </c>
      <c r="F22" s="98"/>
      <c r="G22" s="98"/>
      <c r="H22" s="98"/>
    </row>
    <row r="23" spans="1:8" s="1" customFormat="1" ht="50.1" customHeight="1" x14ac:dyDescent="0.15">
      <c r="A23" s="97">
        <v>19</v>
      </c>
      <c r="B23" s="99"/>
      <c r="C23" s="99"/>
      <c r="D23" s="99"/>
      <c r="E23" s="97">
        <v>19</v>
      </c>
      <c r="F23" s="99"/>
      <c r="G23" s="98"/>
      <c r="H23" s="99"/>
    </row>
    <row r="24" spans="1:8" s="1" customFormat="1" ht="50.1" customHeight="1" x14ac:dyDescent="0.15">
      <c r="A24" s="97">
        <v>20</v>
      </c>
      <c r="B24" s="99"/>
      <c r="C24" s="99"/>
      <c r="D24" s="99"/>
      <c r="E24" s="97">
        <v>20</v>
      </c>
      <c r="F24" s="99"/>
      <c r="G24" s="98"/>
      <c r="H24" s="99"/>
    </row>
    <row r="25" spans="1:8" s="1" customFormat="1" ht="42" customHeight="1" x14ac:dyDescent="0.15">
      <c r="A25" s="97">
        <v>21</v>
      </c>
      <c r="B25" s="108"/>
      <c r="C25" s="99"/>
      <c r="D25" s="99"/>
      <c r="E25" s="97">
        <v>21</v>
      </c>
      <c r="F25" s="99"/>
      <c r="G25" s="98"/>
      <c r="H25" s="99"/>
    </row>
    <row r="26" spans="1:8" s="1" customFormat="1" ht="42" customHeight="1" x14ac:dyDescent="0.15">
      <c r="A26" s="111">
        <v>22</v>
      </c>
      <c r="B26" s="99"/>
      <c r="C26" s="99"/>
      <c r="D26" s="99"/>
      <c r="E26" s="97">
        <v>22</v>
      </c>
      <c r="F26" s="99"/>
      <c r="G26" s="98"/>
      <c r="H26" s="99"/>
    </row>
    <row r="27" spans="1:8" s="1" customFormat="1" ht="50.1" customHeight="1" x14ac:dyDescent="0.15">
      <c r="A27" s="97">
        <v>23</v>
      </c>
      <c r="B27" s="106"/>
      <c r="C27" s="99"/>
      <c r="D27" s="99"/>
      <c r="E27" s="97">
        <v>23</v>
      </c>
      <c r="F27" s="99"/>
      <c r="G27" s="98"/>
      <c r="H27" s="99"/>
    </row>
    <row r="28" spans="1:8" s="1" customFormat="1" ht="50.1" customHeight="1" x14ac:dyDescent="0.15">
      <c r="A28" s="107">
        <v>24</v>
      </c>
      <c r="B28" s="99"/>
      <c r="C28" s="99"/>
      <c r="D28" s="99"/>
      <c r="E28" s="97">
        <v>24</v>
      </c>
      <c r="F28" s="99"/>
      <c r="G28" s="98"/>
      <c r="H28" s="99"/>
    </row>
    <row r="29" spans="1:8" s="1" customFormat="1" ht="50.1" customHeight="1" x14ac:dyDescent="0.15">
      <c r="A29" s="97">
        <v>25</v>
      </c>
      <c r="B29" s="106"/>
      <c r="C29" s="99"/>
      <c r="D29" s="99"/>
      <c r="E29" s="97">
        <v>25</v>
      </c>
      <c r="F29" s="99"/>
      <c r="G29" s="98"/>
      <c r="H29" s="99"/>
    </row>
    <row r="30" spans="1:8" s="1" customFormat="1" ht="50.1" customHeight="1" x14ac:dyDescent="0.15">
      <c r="A30" s="97">
        <v>26</v>
      </c>
      <c r="B30" s="99"/>
      <c r="C30" s="99"/>
      <c r="D30" s="99"/>
      <c r="E30" s="97">
        <v>26</v>
      </c>
      <c r="F30" s="99"/>
      <c r="G30" s="98"/>
      <c r="H30" s="99"/>
    </row>
    <row r="31" spans="1:8" s="1" customFormat="1" ht="50.1" customHeight="1" x14ac:dyDescent="0.15">
      <c r="A31" s="97">
        <v>27</v>
      </c>
      <c r="B31" s="98"/>
      <c r="C31" s="98"/>
      <c r="D31" s="98"/>
      <c r="E31" s="97">
        <v>27</v>
      </c>
      <c r="F31" s="98"/>
      <c r="G31" s="98"/>
      <c r="H31" s="98"/>
    </row>
    <row r="32" spans="1:8" s="1" customFormat="1" ht="50.1" customHeight="1" x14ac:dyDescent="0.15">
      <c r="A32" s="97">
        <v>28</v>
      </c>
      <c r="B32" s="99"/>
      <c r="C32" s="99"/>
      <c r="D32" s="99"/>
      <c r="E32" s="97">
        <v>28</v>
      </c>
      <c r="F32" s="99"/>
      <c r="G32" s="98"/>
      <c r="H32" s="99"/>
    </row>
    <row r="33" spans="1:8" s="1" customFormat="1" ht="50.1" customHeight="1" x14ac:dyDescent="0.15">
      <c r="A33" s="97">
        <v>29</v>
      </c>
      <c r="B33" s="99"/>
      <c r="C33" s="99"/>
      <c r="D33" s="99"/>
      <c r="E33" s="97">
        <v>29</v>
      </c>
      <c r="F33" s="99"/>
      <c r="G33" s="98"/>
      <c r="H33" s="99"/>
    </row>
    <row r="34" spans="1:8" s="1" customFormat="1" ht="50.1" customHeight="1" x14ac:dyDescent="0.15">
      <c r="A34" s="97">
        <v>30</v>
      </c>
      <c r="B34" s="99"/>
      <c r="C34" s="99"/>
      <c r="D34" s="99"/>
      <c r="E34" s="97">
        <v>30</v>
      </c>
      <c r="F34" s="99"/>
      <c r="G34" s="98"/>
      <c r="H34" s="99"/>
    </row>
    <row r="35" spans="1:8" s="1" customFormat="1" ht="50.1" customHeight="1" x14ac:dyDescent="0.15">
      <c r="A35" s="97">
        <v>31</v>
      </c>
      <c r="B35" s="99"/>
      <c r="C35" s="99"/>
      <c r="D35" s="99"/>
      <c r="E35" s="97">
        <v>31</v>
      </c>
      <c r="F35" s="99"/>
      <c r="G35" s="98"/>
      <c r="H35" s="99"/>
    </row>
    <row r="36" spans="1:8" s="1" customFormat="1" ht="50.1" customHeight="1" x14ac:dyDescent="0.15">
      <c r="A36" s="97">
        <v>32</v>
      </c>
      <c r="B36" s="99"/>
      <c r="C36" s="99"/>
      <c r="D36" s="99"/>
      <c r="E36" s="97">
        <v>32</v>
      </c>
      <c r="F36" s="99"/>
      <c r="G36" s="98"/>
      <c r="H36" s="99"/>
    </row>
    <row r="37" spans="1:8" s="1" customFormat="1" ht="50.1" customHeight="1" x14ac:dyDescent="0.15">
      <c r="A37" s="97">
        <v>33</v>
      </c>
      <c r="B37" s="99"/>
      <c r="C37" s="99"/>
      <c r="D37" s="99"/>
      <c r="E37" s="97">
        <v>33</v>
      </c>
      <c r="F37" s="99"/>
      <c r="G37" s="98"/>
      <c r="H37" s="99"/>
    </row>
    <row r="38" spans="1:8" s="1" customFormat="1" ht="50.1" customHeight="1" x14ac:dyDescent="0.15">
      <c r="A38" s="97">
        <v>34</v>
      </c>
      <c r="B38" s="99"/>
      <c r="C38" s="99"/>
      <c r="D38" s="99"/>
      <c r="E38" s="97">
        <v>34</v>
      </c>
      <c r="F38" s="99"/>
      <c r="G38" s="98"/>
      <c r="H38" s="99"/>
    </row>
    <row r="39" spans="1:8" s="1" customFormat="1" ht="50.1" customHeight="1" x14ac:dyDescent="0.15">
      <c r="A39" s="97">
        <v>35</v>
      </c>
      <c r="B39" s="99"/>
      <c r="C39" s="99"/>
      <c r="D39" s="99"/>
      <c r="E39" s="97">
        <v>35</v>
      </c>
      <c r="F39" s="99"/>
      <c r="G39" s="98"/>
      <c r="H39" s="99"/>
    </row>
  </sheetData>
  <mergeCells count="2">
    <mergeCell ref="C2:H2"/>
    <mergeCell ref="C1:F1"/>
  </mergeCells>
  <phoneticPr fontId="3"/>
  <printOptions horizontalCentered="1" verticalCentered="1"/>
  <pageMargins left="0.23622047244094491" right="0.23622047244094491" top="0.59055118110236227" bottom="0.74803149606299213" header="0.31496062992125984" footer="0.31496062992125984"/>
  <pageSetup scale="3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44AF9-965E-4ACD-8113-9C18E1E3C6D1}">
  <sheetPr>
    <tabColor rgb="FFFFFF00"/>
    <pageSetUpPr fitToPage="1"/>
  </sheetPr>
  <dimension ref="A1:E47"/>
  <sheetViews>
    <sheetView view="pageBreakPreview" topLeftCell="B1" zoomScale="85" zoomScaleNormal="100" zoomScaleSheetLayoutView="85" workbookViewId="0">
      <selection activeCell="E2" sqref="E2"/>
    </sheetView>
  </sheetViews>
  <sheetFormatPr defaultRowHeight="19.5" x14ac:dyDescent="0.45"/>
  <cols>
    <col min="1" max="1" width="25.375" style="76" customWidth="1"/>
    <col min="2" max="2" width="11" style="76" customWidth="1"/>
    <col min="3" max="3" width="11.125" style="76" customWidth="1"/>
    <col min="4" max="4" width="45.5" style="76" customWidth="1"/>
    <col min="5" max="5" width="57.125" style="76" customWidth="1"/>
    <col min="6" max="246" width="8.875" style="76"/>
    <col min="247" max="247" width="31.125" style="76" customWidth="1"/>
    <col min="248" max="248" width="10.5" style="76" customWidth="1"/>
    <col min="249" max="249" width="14.125" style="76" customWidth="1"/>
    <col min="250" max="250" width="3.875" style="76" customWidth="1"/>
    <col min="251" max="251" width="18.375" style="76" customWidth="1"/>
    <col min="252" max="252" width="15.625" style="76" customWidth="1"/>
    <col min="253" max="254" width="8.875" style="76"/>
    <col min="255" max="255" width="33.125" style="76" customWidth="1"/>
    <col min="256" max="502" width="8.875" style="76"/>
    <col min="503" max="503" width="31.125" style="76" customWidth="1"/>
    <col min="504" max="504" width="10.5" style="76" customWidth="1"/>
    <col min="505" max="505" width="14.125" style="76" customWidth="1"/>
    <col min="506" max="506" width="3.875" style="76" customWidth="1"/>
    <col min="507" max="507" width="18.375" style="76" customWidth="1"/>
    <col min="508" max="508" width="15.625" style="76" customWidth="1"/>
    <col min="509" max="510" width="8.875" style="76"/>
    <col min="511" max="511" width="33.125" style="76" customWidth="1"/>
    <col min="512" max="758" width="8.875" style="76"/>
    <col min="759" max="759" width="31.125" style="76" customWidth="1"/>
    <col min="760" max="760" width="10.5" style="76" customWidth="1"/>
    <col min="761" max="761" width="14.125" style="76" customWidth="1"/>
    <col min="762" max="762" width="3.875" style="76" customWidth="1"/>
    <col min="763" max="763" width="18.375" style="76" customWidth="1"/>
    <col min="764" max="764" width="15.625" style="76" customWidth="1"/>
    <col min="765" max="766" width="8.875" style="76"/>
    <col min="767" max="767" width="33.125" style="76" customWidth="1"/>
    <col min="768" max="1014" width="8.875" style="76"/>
    <col min="1015" max="1015" width="31.125" style="76" customWidth="1"/>
    <col min="1016" max="1016" width="10.5" style="76" customWidth="1"/>
    <col min="1017" max="1017" width="14.125" style="76" customWidth="1"/>
    <col min="1018" max="1018" width="3.875" style="76" customWidth="1"/>
    <col min="1019" max="1019" width="18.375" style="76" customWidth="1"/>
    <col min="1020" max="1020" width="15.625" style="76" customWidth="1"/>
    <col min="1021" max="1022" width="8.875" style="76"/>
    <col min="1023" max="1023" width="33.125" style="76" customWidth="1"/>
    <col min="1024" max="1270" width="8.875" style="76"/>
    <col min="1271" max="1271" width="31.125" style="76" customWidth="1"/>
    <col min="1272" max="1272" width="10.5" style="76" customWidth="1"/>
    <col min="1273" max="1273" width="14.125" style="76" customWidth="1"/>
    <col min="1274" max="1274" width="3.875" style="76" customWidth="1"/>
    <col min="1275" max="1275" width="18.375" style="76" customWidth="1"/>
    <col min="1276" max="1276" width="15.625" style="76" customWidth="1"/>
    <col min="1277" max="1278" width="8.875" style="76"/>
    <col min="1279" max="1279" width="33.125" style="76" customWidth="1"/>
    <col min="1280" max="1526" width="8.875" style="76"/>
    <col min="1527" max="1527" width="31.125" style="76" customWidth="1"/>
    <col min="1528" max="1528" width="10.5" style="76" customWidth="1"/>
    <col min="1529" max="1529" width="14.125" style="76" customWidth="1"/>
    <col min="1530" max="1530" width="3.875" style="76" customWidth="1"/>
    <col min="1531" max="1531" width="18.375" style="76" customWidth="1"/>
    <col min="1532" max="1532" width="15.625" style="76" customWidth="1"/>
    <col min="1533" max="1534" width="8.875" style="76"/>
    <col min="1535" max="1535" width="33.125" style="76" customWidth="1"/>
    <col min="1536" max="1782" width="8.875" style="76"/>
    <col min="1783" max="1783" width="31.125" style="76" customWidth="1"/>
    <col min="1784" max="1784" width="10.5" style="76" customWidth="1"/>
    <col min="1785" max="1785" width="14.125" style="76" customWidth="1"/>
    <col min="1786" max="1786" width="3.875" style="76" customWidth="1"/>
    <col min="1787" max="1787" width="18.375" style="76" customWidth="1"/>
    <col min="1788" max="1788" width="15.625" style="76" customWidth="1"/>
    <col min="1789" max="1790" width="8.875" style="76"/>
    <col min="1791" max="1791" width="33.125" style="76" customWidth="1"/>
    <col min="1792" max="2038" width="8.875" style="76"/>
    <col min="2039" max="2039" width="31.125" style="76" customWidth="1"/>
    <col min="2040" max="2040" width="10.5" style="76" customWidth="1"/>
    <col min="2041" max="2041" width="14.125" style="76" customWidth="1"/>
    <col min="2042" max="2042" width="3.875" style="76" customWidth="1"/>
    <col min="2043" max="2043" width="18.375" style="76" customWidth="1"/>
    <col min="2044" max="2044" width="15.625" style="76" customWidth="1"/>
    <col min="2045" max="2046" width="8.875" style="76"/>
    <col min="2047" max="2047" width="33.125" style="76" customWidth="1"/>
    <col min="2048" max="2294" width="8.875" style="76"/>
    <col min="2295" max="2295" width="31.125" style="76" customWidth="1"/>
    <col min="2296" max="2296" width="10.5" style="76" customWidth="1"/>
    <col min="2297" max="2297" width="14.125" style="76" customWidth="1"/>
    <col min="2298" max="2298" width="3.875" style="76" customWidth="1"/>
    <col min="2299" max="2299" width="18.375" style="76" customWidth="1"/>
    <col min="2300" max="2300" width="15.625" style="76" customWidth="1"/>
    <col min="2301" max="2302" width="8.875" style="76"/>
    <col min="2303" max="2303" width="33.125" style="76" customWidth="1"/>
    <col min="2304" max="2550" width="8.875" style="76"/>
    <col min="2551" max="2551" width="31.125" style="76" customWidth="1"/>
    <col min="2552" max="2552" width="10.5" style="76" customWidth="1"/>
    <col min="2553" max="2553" width="14.125" style="76" customWidth="1"/>
    <col min="2554" max="2554" width="3.875" style="76" customWidth="1"/>
    <col min="2555" max="2555" width="18.375" style="76" customWidth="1"/>
    <col min="2556" max="2556" width="15.625" style="76" customWidth="1"/>
    <col min="2557" max="2558" width="8.875" style="76"/>
    <col min="2559" max="2559" width="33.125" style="76" customWidth="1"/>
    <col min="2560" max="2806" width="8.875" style="76"/>
    <col min="2807" max="2807" width="31.125" style="76" customWidth="1"/>
    <col min="2808" max="2808" width="10.5" style="76" customWidth="1"/>
    <col min="2809" max="2809" width="14.125" style="76" customWidth="1"/>
    <col min="2810" max="2810" width="3.875" style="76" customWidth="1"/>
    <col min="2811" max="2811" width="18.375" style="76" customWidth="1"/>
    <col min="2812" max="2812" width="15.625" style="76" customWidth="1"/>
    <col min="2813" max="2814" width="8.875" style="76"/>
    <col min="2815" max="2815" width="33.125" style="76" customWidth="1"/>
    <col min="2816" max="3062" width="8.875" style="76"/>
    <col min="3063" max="3063" width="31.125" style="76" customWidth="1"/>
    <col min="3064" max="3064" width="10.5" style="76" customWidth="1"/>
    <col min="3065" max="3065" width="14.125" style="76" customWidth="1"/>
    <col min="3066" max="3066" width="3.875" style="76" customWidth="1"/>
    <col min="3067" max="3067" width="18.375" style="76" customWidth="1"/>
    <col min="3068" max="3068" width="15.625" style="76" customWidth="1"/>
    <col min="3069" max="3070" width="8.875" style="76"/>
    <col min="3071" max="3071" width="33.125" style="76" customWidth="1"/>
    <col min="3072" max="3318" width="8.875" style="76"/>
    <col min="3319" max="3319" width="31.125" style="76" customWidth="1"/>
    <col min="3320" max="3320" width="10.5" style="76" customWidth="1"/>
    <col min="3321" max="3321" width="14.125" style="76" customWidth="1"/>
    <col min="3322" max="3322" width="3.875" style="76" customWidth="1"/>
    <col min="3323" max="3323" width="18.375" style="76" customWidth="1"/>
    <col min="3324" max="3324" width="15.625" style="76" customWidth="1"/>
    <col min="3325" max="3326" width="8.875" style="76"/>
    <col min="3327" max="3327" width="33.125" style="76" customWidth="1"/>
    <col min="3328" max="3574" width="8.875" style="76"/>
    <col min="3575" max="3575" width="31.125" style="76" customWidth="1"/>
    <col min="3576" max="3576" width="10.5" style="76" customWidth="1"/>
    <col min="3577" max="3577" width="14.125" style="76" customWidth="1"/>
    <col min="3578" max="3578" width="3.875" style="76" customWidth="1"/>
    <col min="3579" max="3579" width="18.375" style="76" customWidth="1"/>
    <col min="3580" max="3580" width="15.625" style="76" customWidth="1"/>
    <col min="3581" max="3582" width="8.875" style="76"/>
    <col min="3583" max="3583" width="33.125" style="76" customWidth="1"/>
    <col min="3584" max="3830" width="8.875" style="76"/>
    <col min="3831" max="3831" width="31.125" style="76" customWidth="1"/>
    <col min="3832" max="3832" width="10.5" style="76" customWidth="1"/>
    <col min="3833" max="3833" width="14.125" style="76" customWidth="1"/>
    <col min="3834" max="3834" width="3.875" style="76" customWidth="1"/>
    <col min="3835" max="3835" width="18.375" style="76" customWidth="1"/>
    <col min="3836" max="3836" width="15.625" style="76" customWidth="1"/>
    <col min="3837" max="3838" width="8.875" style="76"/>
    <col min="3839" max="3839" width="33.125" style="76" customWidth="1"/>
    <col min="3840" max="4086" width="8.875" style="76"/>
    <col min="4087" max="4087" width="31.125" style="76" customWidth="1"/>
    <col min="4088" max="4088" width="10.5" style="76" customWidth="1"/>
    <col min="4089" max="4089" width="14.125" style="76" customWidth="1"/>
    <col min="4090" max="4090" width="3.875" style="76" customWidth="1"/>
    <col min="4091" max="4091" width="18.375" style="76" customWidth="1"/>
    <col min="4092" max="4092" width="15.625" style="76" customWidth="1"/>
    <col min="4093" max="4094" width="8.875" style="76"/>
    <col min="4095" max="4095" width="33.125" style="76" customWidth="1"/>
    <col min="4096" max="4342" width="8.875" style="76"/>
    <col min="4343" max="4343" width="31.125" style="76" customWidth="1"/>
    <col min="4344" max="4344" width="10.5" style="76" customWidth="1"/>
    <col min="4345" max="4345" width="14.125" style="76" customWidth="1"/>
    <col min="4346" max="4346" width="3.875" style="76" customWidth="1"/>
    <col min="4347" max="4347" width="18.375" style="76" customWidth="1"/>
    <col min="4348" max="4348" width="15.625" style="76" customWidth="1"/>
    <col min="4349" max="4350" width="8.875" style="76"/>
    <col min="4351" max="4351" width="33.125" style="76" customWidth="1"/>
    <col min="4352" max="4598" width="8.875" style="76"/>
    <col min="4599" max="4599" width="31.125" style="76" customWidth="1"/>
    <col min="4600" max="4600" width="10.5" style="76" customWidth="1"/>
    <col min="4601" max="4601" width="14.125" style="76" customWidth="1"/>
    <col min="4602" max="4602" width="3.875" style="76" customWidth="1"/>
    <col min="4603" max="4603" width="18.375" style="76" customWidth="1"/>
    <col min="4604" max="4604" width="15.625" style="76" customWidth="1"/>
    <col min="4605" max="4606" width="8.875" style="76"/>
    <col min="4607" max="4607" width="33.125" style="76" customWidth="1"/>
    <col min="4608" max="4854" width="8.875" style="76"/>
    <col min="4855" max="4855" width="31.125" style="76" customWidth="1"/>
    <col min="4856" max="4856" width="10.5" style="76" customWidth="1"/>
    <col min="4857" max="4857" width="14.125" style="76" customWidth="1"/>
    <col min="4858" max="4858" width="3.875" style="76" customWidth="1"/>
    <col min="4859" max="4859" width="18.375" style="76" customWidth="1"/>
    <col min="4860" max="4860" width="15.625" style="76" customWidth="1"/>
    <col min="4861" max="4862" width="8.875" style="76"/>
    <col min="4863" max="4863" width="33.125" style="76" customWidth="1"/>
    <col min="4864" max="5110" width="8.875" style="76"/>
    <col min="5111" max="5111" width="31.125" style="76" customWidth="1"/>
    <col min="5112" max="5112" width="10.5" style="76" customWidth="1"/>
    <col min="5113" max="5113" width="14.125" style="76" customWidth="1"/>
    <col min="5114" max="5114" width="3.875" style="76" customWidth="1"/>
    <col min="5115" max="5115" width="18.375" style="76" customWidth="1"/>
    <col min="5116" max="5116" width="15.625" style="76" customWidth="1"/>
    <col min="5117" max="5118" width="8.875" style="76"/>
    <col min="5119" max="5119" width="33.125" style="76" customWidth="1"/>
    <col min="5120" max="5366" width="8.875" style="76"/>
    <col min="5367" max="5367" width="31.125" style="76" customWidth="1"/>
    <col min="5368" max="5368" width="10.5" style="76" customWidth="1"/>
    <col min="5369" max="5369" width="14.125" style="76" customWidth="1"/>
    <col min="5370" max="5370" width="3.875" style="76" customWidth="1"/>
    <col min="5371" max="5371" width="18.375" style="76" customWidth="1"/>
    <col min="5372" max="5372" width="15.625" style="76" customWidth="1"/>
    <col min="5373" max="5374" width="8.875" style="76"/>
    <col min="5375" max="5375" width="33.125" style="76" customWidth="1"/>
    <col min="5376" max="5622" width="8.875" style="76"/>
    <col min="5623" max="5623" width="31.125" style="76" customWidth="1"/>
    <col min="5624" max="5624" width="10.5" style="76" customWidth="1"/>
    <col min="5625" max="5625" width="14.125" style="76" customWidth="1"/>
    <col min="5626" max="5626" width="3.875" style="76" customWidth="1"/>
    <col min="5627" max="5627" width="18.375" style="76" customWidth="1"/>
    <col min="5628" max="5628" width="15.625" style="76" customWidth="1"/>
    <col min="5629" max="5630" width="8.875" style="76"/>
    <col min="5631" max="5631" width="33.125" style="76" customWidth="1"/>
    <col min="5632" max="5878" width="8.875" style="76"/>
    <col min="5879" max="5879" width="31.125" style="76" customWidth="1"/>
    <col min="5880" max="5880" width="10.5" style="76" customWidth="1"/>
    <col min="5881" max="5881" width="14.125" style="76" customWidth="1"/>
    <col min="5882" max="5882" width="3.875" style="76" customWidth="1"/>
    <col min="5883" max="5883" width="18.375" style="76" customWidth="1"/>
    <col min="5884" max="5884" width="15.625" style="76" customWidth="1"/>
    <col min="5885" max="5886" width="8.875" style="76"/>
    <col min="5887" max="5887" width="33.125" style="76" customWidth="1"/>
    <col min="5888" max="6134" width="8.875" style="76"/>
    <col min="6135" max="6135" width="31.125" style="76" customWidth="1"/>
    <col min="6136" max="6136" width="10.5" style="76" customWidth="1"/>
    <col min="6137" max="6137" width="14.125" style="76" customWidth="1"/>
    <col min="6138" max="6138" width="3.875" style="76" customWidth="1"/>
    <col min="6139" max="6139" width="18.375" style="76" customWidth="1"/>
    <col min="6140" max="6140" width="15.625" style="76" customWidth="1"/>
    <col min="6141" max="6142" width="8.875" style="76"/>
    <col min="6143" max="6143" width="33.125" style="76" customWidth="1"/>
    <col min="6144" max="6390" width="8.875" style="76"/>
    <col min="6391" max="6391" width="31.125" style="76" customWidth="1"/>
    <col min="6392" max="6392" width="10.5" style="76" customWidth="1"/>
    <col min="6393" max="6393" width="14.125" style="76" customWidth="1"/>
    <col min="6394" max="6394" width="3.875" style="76" customWidth="1"/>
    <col min="6395" max="6395" width="18.375" style="76" customWidth="1"/>
    <col min="6396" max="6396" width="15.625" style="76" customWidth="1"/>
    <col min="6397" max="6398" width="8.875" style="76"/>
    <col min="6399" max="6399" width="33.125" style="76" customWidth="1"/>
    <col min="6400" max="6646" width="8.875" style="76"/>
    <col min="6647" max="6647" width="31.125" style="76" customWidth="1"/>
    <col min="6648" max="6648" width="10.5" style="76" customWidth="1"/>
    <col min="6649" max="6649" width="14.125" style="76" customWidth="1"/>
    <col min="6650" max="6650" width="3.875" style="76" customWidth="1"/>
    <col min="6651" max="6651" width="18.375" style="76" customWidth="1"/>
    <col min="6652" max="6652" width="15.625" style="76" customWidth="1"/>
    <col min="6653" max="6654" width="8.875" style="76"/>
    <col min="6655" max="6655" width="33.125" style="76" customWidth="1"/>
    <col min="6656" max="6902" width="8.875" style="76"/>
    <col min="6903" max="6903" width="31.125" style="76" customWidth="1"/>
    <col min="6904" max="6904" width="10.5" style="76" customWidth="1"/>
    <col min="6905" max="6905" width="14.125" style="76" customWidth="1"/>
    <col min="6906" max="6906" width="3.875" style="76" customWidth="1"/>
    <col min="6907" max="6907" width="18.375" style="76" customWidth="1"/>
    <col min="6908" max="6908" width="15.625" style="76" customWidth="1"/>
    <col min="6909" max="6910" width="8.875" style="76"/>
    <col min="6911" max="6911" width="33.125" style="76" customWidth="1"/>
    <col min="6912" max="7158" width="8.875" style="76"/>
    <col min="7159" max="7159" width="31.125" style="76" customWidth="1"/>
    <col min="7160" max="7160" width="10.5" style="76" customWidth="1"/>
    <col min="7161" max="7161" width="14.125" style="76" customWidth="1"/>
    <col min="7162" max="7162" width="3.875" style="76" customWidth="1"/>
    <col min="7163" max="7163" width="18.375" style="76" customWidth="1"/>
    <col min="7164" max="7164" width="15.625" style="76" customWidth="1"/>
    <col min="7165" max="7166" width="8.875" style="76"/>
    <col min="7167" max="7167" width="33.125" style="76" customWidth="1"/>
    <col min="7168" max="7414" width="8.875" style="76"/>
    <col min="7415" max="7415" width="31.125" style="76" customWidth="1"/>
    <col min="7416" max="7416" width="10.5" style="76" customWidth="1"/>
    <col min="7417" max="7417" width="14.125" style="76" customWidth="1"/>
    <col min="7418" max="7418" width="3.875" style="76" customWidth="1"/>
    <col min="7419" max="7419" width="18.375" style="76" customWidth="1"/>
    <col min="7420" max="7420" width="15.625" style="76" customWidth="1"/>
    <col min="7421" max="7422" width="8.875" style="76"/>
    <col min="7423" max="7423" width="33.125" style="76" customWidth="1"/>
    <col min="7424" max="7670" width="8.875" style="76"/>
    <col min="7671" max="7671" width="31.125" style="76" customWidth="1"/>
    <col min="7672" max="7672" width="10.5" style="76" customWidth="1"/>
    <col min="7673" max="7673" width="14.125" style="76" customWidth="1"/>
    <col min="7674" max="7674" width="3.875" style="76" customWidth="1"/>
    <col min="7675" max="7675" width="18.375" style="76" customWidth="1"/>
    <col min="7676" max="7676" width="15.625" style="76" customWidth="1"/>
    <col min="7677" max="7678" width="8.875" style="76"/>
    <col min="7679" max="7679" width="33.125" style="76" customWidth="1"/>
    <col min="7680" max="7926" width="8.875" style="76"/>
    <col min="7927" max="7927" width="31.125" style="76" customWidth="1"/>
    <col min="7928" max="7928" width="10.5" style="76" customWidth="1"/>
    <col min="7929" max="7929" width="14.125" style="76" customWidth="1"/>
    <col min="7930" max="7930" width="3.875" style="76" customWidth="1"/>
    <col min="7931" max="7931" width="18.375" style="76" customWidth="1"/>
    <col min="7932" max="7932" width="15.625" style="76" customWidth="1"/>
    <col min="7933" max="7934" width="8.875" style="76"/>
    <col min="7935" max="7935" width="33.125" style="76" customWidth="1"/>
    <col min="7936" max="8182" width="8.875" style="76"/>
    <col min="8183" max="8183" width="31.125" style="76" customWidth="1"/>
    <col min="8184" max="8184" width="10.5" style="76" customWidth="1"/>
    <col min="8185" max="8185" width="14.125" style="76" customWidth="1"/>
    <col min="8186" max="8186" width="3.875" style="76" customWidth="1"/>
    <col min="8187" max="8187" width="18.375" style="76" customWidth="1"/>
    <col min="8188" max="8188" width="15.625" style="76" customWidth="1"/>
    <col min="8189" max="8190" width="8.875" style="76"/>
    <col min="8191" max="8191" width="33.125" style="76" customWidth="1"/>
    <col min="8192" max="8438" width="8.875" style="76"/>
    <col min="8439" max="8439" width="31.125" style="76" customWidth="1"/>
    <col min="8440" max="8440" width="10.5" style="76" customWidth="1"/>
    <col min="8441" max="8441" width="14.125" style="76" customWidth="1"/>
    <col min="8442" max="8442" width="3.875" style="76" customWidth="1"/>
    <col min="8443" max="8443" width="18.375" style="76" customWidth="1"/>
    <col min="8444" max="8444" width="15.625" style="76" customWidth="1"/>
    <col min="8445" max="8446" width="8.875" style="76"/>
    <col min="8447" max="8447" width="33.125" style="76" customWidth="1"/>
    <col min="8448" max="8694" width="8.875" style="76"/>
    <col min="8695" max="8695" width="31.125" style="76" customWidth="1"/>
    <col min="8696" max="8696" width="10.5" style="76" customWidth="1"/>
    <col min="8697" max="8697" width="14.125" style="76" customWidth="1"/>
    <col min="8698" max="8698" width="3.875" style="76" customWidth="1"/>
    <col min="8699" max="8699" width="18.375" style="76" customWidth="1"/>
    <col min="8700" max="8700" width="15.625" style="76" customWidth="1"/>
    <col min="8701" max="8702" width="8.875" style="76"/>
    <col min="8703" max="8703" width="33.125" style="76" customWidth="1"/>
    <col min="8704" max="8950" width="8.875" style="76"/>
    <col min="8951" max="8951" width="31.125" style="76" customWidth="1"/>
    <col min="8952" max="8952" width="10.5" style="76" customWidth="1"/>
    <col min="8953" max="8953" width="14.125" style="76" customWidth="1"/>
    <col min="8954" max="8954" width="3.875" style="76" customWidth="1"/>
    <col min="8955" max="8955" width="18.375" style="76" customWidth="1"/>
    <col min="8956" max="8956" width="15.625" style="76" customWidth="1"/>
    <col min="8957" max="8958" width="8.875" style="76"/>
    <col min="8959" max="8959" width="33.125" style="76" customWidth="1"/>
    <col min="8960" max="9206" width="8.875" style="76"/>
    <col min="9207" max="9207" width="31.125" style="76" customWidth="1"/>
    <col min="9208" max="9208" width="10.5" style="76" customWidth="1"/>
    <col min="9209" max="9209" width="14.125" style="76" customWidth="1"/>
    <col min="9210" max="9210" width="3.875" style="76" customWidth="1"/>
    <col min="9211" max="9211" width="18.375" style="76" customWidth="1"/>
    <col min="9212" max="9212" width="15.625" style="76" customWidth="1"/>
    <col min="9213" max="9214" width="8.875" style="76"/>
    <col min="9215" max="9215" width="33.125" style="76" customWidth="1"/>
    <col min="9216" max="9462" width="8.875" style="76"/>
    <col min="9463" max="9463" width="31.125" style="76" customWidth="1"/>
    <col min="9464" max="9464" width="10.5" style="76" customWidth="1"/>
    <col min="9465" max="9465" width="14.125" style="76" customWidth="1"/>
    <col min="9466" max="9466" width="3.875" style="76" customWidth="1"/>
    <col min="9467" max="9467" width="18.375" style="76" customWidth="1"/>
    <col min="9468" max="9468" width="15.625" style="76" customWidth="1"/>
    <col min="9469" max="9470" width="8.875" style="76"/>
    <col min="9471" max="9471" width="33.125" style="76" customWidth="1"/>
    <col min="9472" max="9718" width="8.875" style="76"/>
    <col min="9719" max="9719" width="31.125" style="76" customWidth="1"/>
    <col min="9720" max="9720" width="10.5" style="76" customWidth="1"/>
    <col min="9721" max="9721" width="14.125" style="76" customWidth="1"/>
    <col min="9722" max="9722" width="3.875" style="76" customWidth="1"/>
    <col min="9723" max="9723" width="18.375" style="76" customWidth="1"/>
    <col min="9724" max="9724" width="15.625" style="76" customWidth="1"/>
    <col min="9725" max="9726" width="8.875" style="76"/>
    <col min="9727" max="9727" width="33.125" style="76" customWidth="1"/>
    <col min="9728" max="9974" width="8.875" style="76"/>
    <col min="9975" max="9975" width="31.125" style="76" customWidth="1"/>
    <col min="9976" max="9976" width="10.5" style="76" customWidth="1"/>
    <col min="9977" max="9977" width="14.125" style="76" customWidth="1"/>
    <col min="9978" max="9978" width="3.875" style="76" customWidth="1"/>
    <col min="9979" max="9979" width="18.375" style="76" customWidth="1"/>
    <col min="9980" max="9980" width="15.625" style="76" customWidth="1"/>
    <col min="9981" max="9982" width="8.875" style="76"/>
    <col min="9983" max="9983" width="33.125" style="76" customWidth="1"/>
    <col min="9984" max="10230" width="8.875" style="76"/>
    <col min="10231" max="10231" width="31.125" style="76" customWidth="1"/>
    <col min="10232" max="10232" width="10.5" style="76" customWidth="1"/>
    <col min="10233" max="10233" width="14.125" style="76" customWidth="1"/>
    <col min="10234" max="10234" width="3.875" style="76" customWidth="1"/>
    <col min="10235" max="10235" width="18.375" style="76" customWidth="1"/>
    <col min="10236" max="10236" width="15.625" style="76" customWidth="1"/>
    <col min="10237" max="10238" width="8.875" style="76"/>
    <col min="10239" max="10239" width="33.125" style="76" customWidth="1"/>
    <col min="10240" max="10486" width="8.875" style="76"/>
    <col min="10487" max="10487" width="31.125" style="76" customWidth="1"/>
    <col min="10488" max="10488" width="10.5" style="76" customWidth="1"/>
    <col min="10489" max="10489" width="14.125" style="76" customWidth="1"/>
    <col min="10490" max="10490" width="3.875" style="76" customWidth="1"/>
    <col min="10491" max="10491" width="18.375" style="76" customWidth="1"/>
    <col min="10492" max="10492" width="15.625" style="76" customWidth="1"/>
    <col min="10493" max="10494" width="8.875" style="76"/>
    <col min="10495" max="10495" width="33.125" style="76" customWidth="1"/>
    <col min="10496" max="10742" width="8.875" style="76"/>
    <col min="10743" max="10743" width="31.125" style="76" customWidth="1"/>
    <col min="10744" max="10744" width="10.5" style="76" customWidth="1"/>
    <col min="10745" max="10745" width="14.125" style="76" customWidth="1"/>
    <col min="10746" max="10746" width="3.875" style="76" customWidth="1"/>
    <col min="10747" max="10747" width="18.375" style="76" customWidth="1"/>
    <col min="10748" max="10748" width="15.625" style="76" customWidth="1"/>
    <col min="10749" max="10750" width="8.875" style="76"/>
    <col min="10751" max="10751" width="33.125" style="76" customWidth="1"/>
    <col min="10752" max="10998" width="8.875" style="76"/>
    <col min="10999" max="10999" width="31.125" style="76" customWidth="1"/>
    <col min="11000" max="11000" width="10.5" style="76" customWidth="1"/>
    <col min="11001" max="11001" width="14.125" style="76" customWidth="1"/>
    <col min="11002" max="11002" width="3.875" style="76" customWidth="1"/>
    <col min="11003" max="11003" width="18.375" style="76" customWidth="1"/>
    <col min="11004" max="11004" width="15.625" style="76" customWidth="1"/>
    <col min="11005" max="11006" width="8.875" style="76"/>
    <col min="11007" max="11007" width="33.125" style="76" customWidth="1"/>
    <col min="11008" max="11254" width="8.875" style="76"/>
    <col min="11255" max="11255" width="31.125" style="76" customWidth="1"/>
    <col min="11256" max="11256" width="10.5" style="76" customWidth="1"/>
    <col min="11257" max="11257" width="14.125" style="76" customWidth="1"/>
    <col min="11258" max="11258" width="3.875" style="76" customWidth="1"/>
    <col min="11259" max="11259" width="18.375" style="76" customWidth="1"/>
    <col min="11260" max="11260" width="15.625" style="76" customWidth="1"/>
    <col min="11261" max="11262" width="8.875" style="76"/>
    <col min="11263" max="11263" width="33.125" style="76" customWidth="1"/>
    <col min="11264" max="11510" width="8.875" style="76"/>
    <col min="11511" max="11511" width="31.125" style="76" customWidth="1"/>
    <col min="11512" max="11512" width="10.5" style="76" customWidth="1"/>
    <col min="11513" max="11513" width="14.125" style="76" customWidth="1"/>
    <col min="11514" max="11514" width="3.875" style="76" customWidth="1"/>
    <col min="11515" max="11515" width="18.375" style="76" customWidth="1"/>
    <col min="11516" max="11516" width="15.625" style="76" customWidth="1"/>
    <col min="11517" max="11518" width="8.875" style="76"/>
    <col min="11519" max="11519" width="33.125" style="76" customWidth="1"/>
    <col min="11520" max="11766" width="8.875" style="76"/>
    <col min="11767" max="11767" width="31.125" style="76" customWidth="1"/>
    <col min="11768" max="11768" width="10.5" style="76" customWidth="1"/>
    <col min="11769" max="11769" width="14.125" style="76" customWidth="1"/>
    <col min="11770" max="11770" width="3.875" style="76" customWidth="1"/>
    <col min="11771" max="11771" width="18.375" style="76" customWidth="1"/>
    <col min="11772" max="11772" width="15.625" style="76" customWidth="1"/>
    <col min="11773" max="11774" width="8.875" style="76"/>
    <col min="11775" max="11775" width="33.125" style="76" customWidth="1"/>
    <col min="11776" max="12022" width="8.875" style="76"/>
    <col min="12023" max="12023" width="31.125" style="76" customWidth="1"/>
    <col min="12024" max="12024" width="10.5" style="76" customWidth="1"/>
    <col min="12025" max="12025" width="14.125" style="76" customWidth="1"/>
    <col min="12026" max="12026" width="3.875" style="76" customWidth="1"/>
    <col min="12027" max="12027" width="18.375" style="76" customWidth="1"/>
    <col min="12028" max="12028" width="15.625" style="76" customWidth="1"/>
    <col min="12029" max="12030" width="8.875" style="76"/>
    <col min="12031" max="12031" width="33.125" style="76" customWidth="1"/>
    <col min="12032" max="12278" width="8.875" style="76"/>
    <col min="12279" max="12279" width="31.125" style="76" customWidth="1"/>
    <col min="12280" max="12280" width="10.5" style="76" customWidth="1"/>
    <col min="12281" max="12281" width="14.125" style="76" customWidth="1"/>
    <col min="12282" max="12282" width="3.875" style="76" customWidth="1"/>
    <col min="12283" max="12283" width="18.375" style="76" customWidth="1"/>
    <col min="12284" max="12284" width="15.625" style="76" customWidth="1"/>
    <col min="12285" max="12286" width="8.875" style="76"/>
    <col min="12287" max="12287" width="33.125" style="76" customWidth="1"/>
    <col min="12288" max="12534" width="8.875" style="76"/>
    <col min="12535" max="12535" width="31.125" style="76" customWidth="1"/>
    <col min="12536" max="12536" width="10.5" style="76" customWidth="1"/>
    <col min="12537" max="12537" width="14.125" style="76" customWidth="1"/>
    <col min="12538" max="12538" width="3.875" style="76" customWidth="1"/>
    <col min="12539" max="12539" width="18.375" style="76" customWidth="1"/>
    <col min="12540" max="12540" width="15.625" style="76" customWidth="1"/>
    <col min="12541" max="12542" width="8.875" style="76"/>
    <col min="12543" max="12543" width="33.125" style="76" customWidth="1"/>
    <col min="12544" max="12790" width="8.875" style="76"/>
    <col min="12791" max="12791" width="31.125" style="76" customWidth="1"/>
    <col min="12792" max="12792" width="10.5" style="76" customWidth="1"/>
    <col min="12793" max="12793" width="14.125" style="76" customWidth="1"/>
    <col min="12794" max="12794" width="3.875" style="76" customWidth="1"/>
    <col min="12795" max="12795" width="18.375" style="76" customWidth="1"/>
    <col min="12796" max="12796" width="15.625" style="76" customWidth="1"/>
    <col min="12797" max="12798" width="8.875" style="76"/>
    <col min="12799" max="12799" width="33.125" style="76" customWidth="1"/>
    <col min="12800" max="13046" width="8.875" style="76"/>
    <col min="13047" max="13047" width="31.125" style="76" customWidth="1"/>
    <col min="13048" max="13048" width="10.5" style="76" customWidth="1"/>
    <col min="13049" max="13049" width="14.125" style="76" customWidth="1"/>
    <col min="13050" max="13050" width="3.875" style="76" customWidth="1"/>
    <col min="13051" max="13051" width="18.375" style="76" customWidth="1"/>
    <col min="13052" max="13052" width="15.625" style="76" customWidth="1"/>
    <col min="13053" max="13054" width="8.875" style="76"/>
    <col min="13055" max="13055" width="33.125" style="76" customWidth="1"/>
    <col min="13056" max="13302" width="8.875" style="76"/>
    <col min="13303" max="13303" width="31.125" style="76" customWidth="1"/>
    <col min="13304" max="13304" width="10.5" style="76" customWidth="1"/>
    <col min="13305" max="13305" width="14.125" style="76" customWidth="1"/>
    <col min="13306" max="13306" width="3.875" style="76" customWidth="1"/>
    <col min="13307" max="13307" width="18.375" style="76" customWidth="1"/>
    <col min="13308" max="13308" width="15.625" style="76" customWidth="1"/>
    <col min="13309" max="13310" width="8.875" style="76"/>
    <col min="13311" max="13311" width="33.125" style="76" customWidth="1"/>
    <col min="13312" max="13558" width="8.875" style="76"/>
    <col min="13559" max="13559" width="31.125" style="76" customWidth="1"/>
    <col min="13560" max="13560" width="10.5" style="76" customWidth="1"/>
    <col min="13561" max="13561" width="14.125" style="76" customWidth="1"/>
    <col min="13562" max="13562" width="3.875" style="76" customWidth="1"/>
    <col min="13563" max="13563" width="18.375" style="76" customWidth="1"/>
    <col min="13564" max="13564" width="15.625" style="76" customWidth="1"/>
    <col min="13565" max="13566" width="8.875" style="76"/>
    <col min="13567" max="13567" width="33.125" style="76" customWidth="1"/>
    <col min="13568" max="13814" width="8.875" style="76"/>
    <col min="13815" max="13815" width="31.125" style="76" customWidth="1"/>
    <col min="13816" max="13816" width="10.5" style="76" customWidth="1"/>
    <col min="13817" max="13817" width="14.125" style="76" customWidth="1"/>
    <col min="13818" max="13818" width="3.875" style="76" customWidth="1"/>
    <col min="13819" max="13819" width="18.375" style="76" customWidth="1"/>
    <col min="13820" max="13820" width="15.625" style="76" customWidth="1"/>
    <col min="13821" max="13822" width="8.875" style="76"/>
    <col min="13823" max="13823" width="33.125" style="76" customWidth="1"/>
    <col min="13824" max="14070" width="8.875" style="76"/>
    <col min="14071" max="14071" width="31.125" style="76" customWidth="1"/>
    <col min="14072" max="14072" width="10.5" style="76" customWidth="1"/>
    <col min="14073" max="14073" width="14.125" style="76" customWidth="1"/>
    <col min="14074" max="14074" width="3.875" style="76" customWidth="1"/>
    <col min="14075" max="14075" width="18.375" style="76" customWidth="1"/>
    <col min="14076" max="14076" width="15.625" style="76" customWidth="1"/>
    <col min="14077" max="14078" width="8.875" style="76"/>
    <col min="14079" max="14079" width="33.125" style="76" customWidth="1"/>
    <col min="14080" max="14326" width="8.875" style="76"/>
    <col min="14327" max="14327" width="31.125" style="76" customWidth="1"/>
    <col min="14328" max="14328" width="10.5" style="76" customWidth="1"/>
    <col min="14329" max="14329" width="14.125" style="76" customWidth="1"/>
    <col min="14330" max="14330" width="3.875" style="76" customWidth="1"/>
    <col min="14331" max="14331" width="18.375" style="76" customWidth="1"/>
    <col min="14332" max="14332" width="15.625" style="76" customWidth="1"/>
    <col min="14333" max="14334" width="8.875" style="76"/>
    <col min="14335" max="14335" width="33.125" style="76" customWidth="1"/>
    <col min="14336" max="14582" width="8.875" style="76"/>
    <col min="14583" max="14583" width="31.125" style="76" customWidth="1"/>
    <col min="14584" max="14584" width="10.5" style="76" customWidth="1"/>
    <col min="14585" max="14585" width="14.125" style="76" customWidth="1"/>
    <col min="14586" max="14586" width="3.875" style="76" customWidth="1"/>
    <col min="14587" max="14587" width="18.375" style="76" customWidth="1"/>
    <col min="14588" max="14588" width="15.625" style="76" customWidth="1"/>
    <col min="14589" max="14590" width="8.875" style="76"/>
    <col min="14591" max="14591" width="33.125" style="76" customWidth="1"/>
    <col min="14592" max="14838" width="8.875" style="76"/>
    <col min="14839" max="14839" width="31.125" style="76" customWidth="1"/>
    <col min="14840" max="14840" width="10.5" style="76" customWidth="1"/>
    <col min="14841" max="14841" width="14.125" style="76" customWidth="1"/>
    <col min="14842" max="14842" width="3.875" style="76" customWidth="1"/>
    <col min="14843" max="14843" width="18.375" style="76" customWidth="1"/>
    <col min="14844" max="14844" width="15.625" style="76" customWidth="1"/>
    <col min="14845" max="14846" width="8.875" style="76"/>
    <col min="14847" max="14847" width="33.125" style="76" customWidth="1"/>
    <col min="14848" max="15094" width="8.875" style="76"/>
    <col min="15095" max="15095" width="31.125" style="76" customWidth="1"/>
    <col min="15096" max="15096" width="10.5" style="76" customWidth="1"/>
    <col min="15097" max="15097" width="14.125" style="76" customWidth="1"/>
    <col min="15098" max="15098" width="3.875" style="76" customWidth="1"/>
    <col min="15099" max="15099" width="18.375" style="76" customWidth="1"/>
    <col min="15100" max="15100" width="15.625" style="76" customWidth="1"/>
    <col min="15101" max="15102" width="8.875" style="76"/>
    <col min="15103" max="15103" width="33.125" style="76" customWidth="1"/>
    <col min="15104" max="15350" width="8.875" style="76"/>
    <col min="15351" max="15351" width="31.125" style="76" customWidth="1"/>
    <col min="15352" max="15352" width="10.5" style="76" customWidth="1"/>
    <col min="15353" max="15353" width="14.125" style="76" customWidth="1"/>
    <col min="15354" max="15354" width="3.875" style="76" customWidth="1"/>
    <col min="15355" max="15355" width="18.375" style="76" customWidth="1"/>
    <col min="15356" max="15356" width="15.625" style="76" customWidth="1"/>
    <col min="15357" max="15358" width="8.875" style="76"/>
    <col min="15359" max="15359" width="33.125" style="76" customWidth="1"/>
    <col min="15360" max="15606" width="8.875" style="76"/>
    <col min="15607" max="15607" width="31.125" style="76" customWidth="1"/>
    <col min="15608" max="15608" width="10.5" style="76" customWidth="1"/>
    <col min="15609" max="15609" width="14.125" style="76" customWidth="1"/>
    <col min="15610" max="15610" width="3.875" style="76" customWidth="1"/>
    <col min="15611" max="15611" width="18.375" style="76" customWidth="1"/>
    <col min="15612" max="15612" width="15.625" style="76" customWidth="1"/>
    <col min="15613" max="15614" width="8.875" style="76"/>
    <col min="15615" max="15615" width="33.125" style="76" customWidth="1"/>
    <col min="15616" max="15862" width="8.875" style="76"/>
    <col min="15863" max="15863" width="31.125" style="76" customWidth="1"/>
    <col min="15864" max="15864" width="10.5" style="76" customWidth="1"/>
    <col min="15865" max="15865" width="14.125" style="76" customWidth="1"/>
    <col min="15866" max="15866" width="3.875" style="76" customWidth="1"/>
    <col min="15867" max="15867" width="18.375" style="76" customWidth="1"/>
    <col min="15868" max="15868" width="15.625" style="76" customWidth="1"/>
    <col min="15869" max="15870" width="8.875" style="76"/>
    <col min="15871" max="15871" width="33.125" style="76" customWidth="1"/>
    <col min="15872" max="16118" width="8.875" style="76"/>
    <col min="16119" max="16119" width="31.125" style="76" customWidth="1"/>
    <col min="16120" max="16120" width="10.5" style="76" customWidth="1"/>
    <col min="16121" max="16121" width="14.125" style="76" customWidth="1"/>
    <col min="16122" max="16122" width="3.875" style="76" customWidth="1"/>
    <col min="16123" max="16123" width="18.375" style="76" customWidth="1"/>
    <col min="16124" max="16124" width="15.625" style="76" customWidth="1"/>
    <col min="16125" max="16126" width="8.875" style="76"/>
    <col min="16127" max="16127" width="33.125" style="76" customWidth="1"/>
    <col min="16128" max="16378" width="8.875" style="76"/>
    <col min="16379" max="16384" width="8.875" style="76" customWidth="1"/>
  </cols>
  <sheetData>
    <row r="1" spans="1:5" ht="22.5" x14ac:dyDescent="0.45">
      <c r="A1" s="196" t="s">
        <v>126</v>
      </c>
      <c r="B1" s="196"/>
      <c r="C1" s="196"/>
      <c r="D1" s="196"/>
      <c r="E1" s="196"/>
    </row>
    <row r="2" spans="1:5" ht="20.25" thickBot="1" x14ac:dyDescent="0.5">
      <c r="A2" s="197" t="str">
        <f>都馬連編集用!C1</f>
        <v>第60回オリンピック記念馬術大会</v>
      </c>
      <c r="B2" s="197"/>
      <c r="C2" s="198" t="s">
        <v>125</v>
      </c>
      <c r="D2" s="198"/>
      <c r="E2" s="160" t="s">
        <v>245</v>
      </c>
    </row>
    <row r="3" spans="1:5" ht="29.1" customHeight="1" x14ac:dyDescent="0.45">
      <c r="A3" s="91" t="s">
        <v>129</v>
      </c>
      <c r="B3" s="199" t="str">
        <f>申込書2!C2</f>
        <v/>
      </c>
      <c r="C3" s="199"/>
      <c r="D3" s="200"/>
      <c r="E3" s="194" t="s">
        <v>200</v>
      </c>
    </row>
    <row r="4" spans="1:5" x14ac:dyDescent="0.45">
      <c r="A4" s="86" t="s">
        <v>127</v>
      </c>
      <c r="B4" s="201" t="str">
        <f>IF(申込書1!B6=0,"",申込書1!B6=0)</f>
        <v/>
      </c>
      <c r="C4" s="201"/>
      <c r="D4" s="202"/>
      <c r="E4" s="194"/>
    </row>
    <row r="5" spans="1:5" ht="51.6" customHeight="1" x14ac:dyDescent="0.45">
      <c r="A5" s="86" t="s">
        <v>128</v>
      </c>
      <c r="B5" s="201" t="str">
        <f>IF(申込書1!B4=0,"",申込書1!B4)</f>
        <v>〒</v>
      </c>
      <c r="C5" s="201"/>
      <c r="D5" s="202"/>
      <c r="E5" s="194"/>
    </row>
    <row r="6" spans="1:5" ht="24.75" customHeight="1" thickBot="1" x14ac:dyDescent="0.5">
      <c r="A6" s="92" t="s">
        <v>197</v>
      </c>
      <c r="B6" s="203" t="str">
        <f>IF(申込書1!G6=0,"",申込書1!G6)</f>
        <v/>
      </c>
      <c r="C6" s="203"/>
      <c r="D6" s="204"/>
      <c r="E6" s="194"/>
    </row>
    <row r="7" spans="1:5" x14ac:dyDescent="0.45">
      <c r="D7" s="195" t="s">
        <v>131</v>
      </c>
      <c r="E7" s="195"/>
    </row>
    <row r="8" spans="1:5" ht="39.6" customHeight="1" x14ac:dyDescent="0.45">
      <c r="A8" s="79" t="s">
        <v>193</v>
      </c>
      <c r="B8" s="78" t="s">
        <v>16</v>
      </c>
      <c r="C8" s="78" t="s">
        <v>124</v>
      </c>
      <c r="D8" s="79" t="s">
        <v>202</v>
      </c>
      <c r="E8" s="112" t="s">
        <v>130</v>
      </c>
    </row>
    <row r="9" spans="1:5" ht="31.5" customHeight="1" x14ac:dyDescent="0.45">
      <c r="A9" s="77" t="str">
        <f>IF(申込書2!B5=0,"",申込書2!B5)</f>
        <v/>
      </c>
      <c r="B9" s="80"/>
      <c r="C9" s="81"/>
      <c r="D9" s="42"/>
      <c r="E9" s="113"/>
    </row>
    <row r="10" spans="1:5" ht="31.5" customHeight="1" x14ac:dyDescent="0.45">
      <c r="A10" s="77" t="str">
        <f>IF(申込書2!B6=0,"",申込書2!B6)</f>
        <v/>
      </c>
      <c r="B10" s="81"/>
      <c r="C10" s="81"/>
      <c r="D10" s="42"/>
      <c r="E10" s="113"/>
    </row>
    <row r="11" spans="1:5" ht="31.5" customHeight="1" x14ac:dyDescent="0.45">
      <c r="A11" s="77" t="str">
        <f>IF(申込書2!B7=0,"",申込書2!B7)</f>
        <v/>
      </c>
      <c r="B11" s="80"/>
      <c r="C11" s="80"/>
      <c r="D11" s="42"/>
      <c r="E11" s="113"/>
    </row>
    <row r="12" spans="1:5" ht="31.5" customHeight="1" x14ac:dyDescent="0.45">
      <c r="A12" s="77" t="str">
        <f>IF(申込書2!B8=0,"",申込書2!B8)</f>
        <v/>
      </c>
      <c r="B12" s="81"/>
      <c r="C12" s="81"/>
      <c r="D12" s="42"/>
      <c r="E12" s="113"/>
    </row>
    <row r="13" spans="1:5" ht="31.5" customHeight="1" x14ac:dyDescent="0.45">
      <c r="A13" s="77" t="str">
        <f>IF(申込書2!B9=0,"",申込書2!B9)</f>
        <v/>
      </c>
      <c r="B13" s="80"/>
      <c r="C13" s="80"/>
      <c r="D13" s="42"/>
      <c r="E13" s="113"/>
    </row>
    <row r="14" spans="1:5" ht="31.5" customHeight="1" x14ac:dyDescent="0.45">
      <c r="A14" s="77" t="str">
        <f>IF(申込書2!B10=0,"",申込書2!B10)</f>
        <v/>
      </c>
      <c r="B14" s="81"/>
      <c r="C14" s="81"/>
      <c r="D14" s="42"/>
      <c r="E14" s="113"/>
    </row>
    <row r="15" spans="1:5" ht="31.5" customHeight="1" x14ac:dyDescent="0.45">
      <c r="A15" s="77" t="str">
        <f>IF(申込書2!B11=0,"",申込書2!B11)</f>
        <v/>
      </c>
      <c r="B15" s="80"/>
      <c r="C15" s="80"/>
      <c r="D15" s="42"/>
      <c r="E15" s="113"/>
    </row>
    <row r="16" spans="1:5" ht="31.5" customHeight="1" x14ac:dyDescent="0.45">
      <c r="A16" s="77" t="str">
        <f>IF(申込書2!B12=0,"",申込書2!B12)</f>
        <v/>
      </c>
      <c r="B16" s="81"/>
      <c r="C16" s="81"/>
      <c r="D16" s="42"/>
      <c r="E16" s="113"/>
    </row>
    <row r="17" spans="1:5" ht="31.5" customHeight="1" x14ac:dyDescent="0.45">
      <c r="A17" s="77" t="str">
        <f>IF(申込書2!B13=0,"",申込書2!B13)</f>
        <v/>
      </c>
      <c r="B17" s="80"/>
      <c r="C17" s="80"/>
      <c r="D17" s="42"/>
      <c r="E17" s="113"/>
    </row>
    <row r="18" spans="1:5" ht="31.5" customHeight="1" x14ac:dyDescent="0.45">
      <c r="A18" s="77" t="str">
        <f>IF(申込書2!B14=0,"",申込書2!B14)</f>
        <v/>
      </c>
      <c r="B18" s="81"/>
      <c r="C18" s="81"/>
      <c r="D18" s="42"/>
      <c r="E18" s="113"/>
    </row>
    <row r="19" spans="1:5" ht="31.5" customHeight="1" x14ac:dyDescent="0.45">
      <c r="A19" s="77" t="str">
        <f>IF(申込書2!B15=0,"",申込書2!B15)</f>
        <v/>
      </c>
      <c r="B19" s="80"/>
      <c r="C19" s="80"/>
      <c r="D19" s="42"/>
      <c r="E19" s="113"/>
    </row>
    <row r="20" spans="1:5" ht="31.5" customHeight="1" x14ac:dyDescent="0.45">
      <c r="A20" s="77" t="str">
        <f>IF(申込書2!B16=0,"",申込書2!B16)</f>
        <v/>
      </c>
      <c r="B20" s="81"/>
      <c r="C20" s="81"/>
      <c r="D20" s="42"/>
      <c r="E20" s="113"/>
    </row>
    <row r="21" spans="1:5" ht="31.5" customHeight="1" x14ac:dyDescent="0.45">
      <c r="A21" s="77" t="str">
        <f>IF(申込書2!B17=0,"",申込書2!B17)</f>
        <v/>
      </c>
      <c r="B21" s="80"/>
      <c r="C21" s="80"/>
      <c r="D21" s="42"/>
      <c r="E21" s="113"/>
    </row>
    <row r="22" spans="1:5" ht="31.5" customHeight="1" x14ac:dyDescent="0.45">
      <c r="A22" s="77" t="str">
        <f>IF(申込書2!B18=0,"",申込書2!B18)</f>
        <v/>
      </c>
      <c r="B22" s="81"/>
      <c r="C22" s="81"/>
      <c r="D22" s="42"/>
      <c r="E22" s="113"/>
    </row>
    <row r="23" spans="1:5" ht="31.5" customHeight="1" x14ac:dyDescent="0.45">
      <c r="A23" s="77" t="str">
        <f>IF(申込書2!B19=0,"",申込書2!B19)</f>
        <v/>
      </c>
      <c r="B23" s="80"/>
      <c r="C23" s="80"/>
      <c r="D23" s="42"/>
      <c r="E23" s="113"/>
    </row>
    <row r="24" spans="1:5" ht="31.5" customHeight="1" x14ac:dyDescent="0.45">
      <c r="A24" s="77" t="str">
        <f>IF(申込書2!B20=0,"",申込書2!B20)</f>
        <v/>
      </c>
      <c r="B24" s="81"/>
      <c r="C24" s="81"/>
      <c r="D24" s="42"/>
      <c r="E24" s="113"/>
    </row>
    <row r="25" spans="1:5" ht="42" customHeight="1" x14ac:dyDescent="0.45">
      <c r="A25" s="77" t="str">
        <f>IF(申込書2!B21=0,"",申込書2!B21)</f>
        <v/>
      </c>
      <c r="B25" s="80"/>
      <c r="C25" s="80"/>
      <c r="D25" s="42"/>
      <c r="E25" s="114"/>
    </row>
    <row r="26" spans="1:5" ht="42" customHeight="1" x14ac:dyDescent="0.45">
      <c r="A26" s="77" t="str">
        <f>IF(申込書2!B22=0,"",申込書2!B22)</f>
        <v/>
      </c>
      <c r="B26" s="81"/>
      <c r="C26" s="81"/>
      <c r="D26" s="42"/>
      <c r="E26" s="114"/>
    </row>
    <row r="27" spans="1:5" ht="31.5" customHeight="1" x14ac:dyDescent="0.45">
      <c r="A27" s="77" t="str">
        <f>IF(申込書2!B23=0,"",申込書2!B23)</f>
        <v/>
      </c>
      <c r="B27" s="80"/>
      <c r="C27" s="80"/>
      <c r="D27" s="42"/>
      <c r="E27" s="114"/>
    </row>
    <row r="28" spans="1:5" ht="31.5" customHeight="1" x14ac:dyDescent="0.45">
      <c r="A28" s="77" t="str">
        <f>IF(申込書2!B24=0,"",申込書2!B24)</f>
        <v/>
      </c>
      <c r="B28" s="81"/>
      <c r="C28" s="81"/>
      <c r="D28" s="42"/>
      <c r="E28" s="114"/>
    </row>
    <row r="29" spans="1:5" ht="31.5" customHeight="1" x14ac:dyDescent="0.45">
      <c r="A29" s="77" t="str">
        <f>IF(申込書2!B25=0,"",申込書2!B25)</f>
        <v/>
      </c>
      <c r="B29" s="80"/>
      <c r="C29" s="80"/>
      <c r="D29" s="42"/>
      <c r="E29" s="114"/>
    </row>
    <row r="30" spans="1:5" ht="31.5" customHeight="1" x14ac:dyDescent="0.45">
      <c r="A30" s="77" t="str">
        <f>IF(申込書2!B26=0,"",申込書2!B26)</f>
        <v/>
      </c>
      <c r="B30" s="80"/>
      <c r="C30" s="80"/>
      <c r="D30" s="42"/>
      <c r="E30" s="114"/>
    </row>
    <row r="31" spans="1:5" ht="31.5" customHeight="1" x14ac:dyDescent="0.45">
      <c r="A31" s="77" t="str">
        <f>IF(申込書2!B27=0,"",申込書2!B27)</f>
        <v/>
      </c>
      <c r="B31" s="81"/>
      <c r="C31" s="81"/>
      <c r="D31" s="42"/>
      <c r="E31" s="114"/>
    </row>
    <row r="32" spans="1:5" ht="31.5" customHeight="1" x14ac:dyDescent="0.45">
      <c r="A32" s="77" t="str">
        <f>IF(申込書2!B28=0,"",申込書2!B28)</f>
        <v/>
      </c>
      <c r="B32" s="80"/>
      <c r="C32" s="80"/>
      <c r="D32" s="42"/>
      <c r="E32" s="114"/>
    </row>
    <row r="33" spans="1:5" ht="31.5" customHeight="1" x14ac:dyDescent="0.45">
      <c r="A33" s="77" t="str">
        <f>IF(申込書2!B29=0,"",申込書2!B29)</f>
        <v/>
      </c>
      <c r="B33" s="81"/>
      <c r="C33" s="81"/>
      <c r="D33" s="42"/>
      <c r="E33" s="114"/>
    </row>
    <row r="34" spans="1:5" ht="31.5" customHeight="1" x14ac:dyDescent="0.45">
      <c r="A34" s="77" t="str">
        <f>IF(申込書2!B30=0,"",申込書2!B30)</f>
        <v/>
      </c>
      <c r="B34" s="80"/>
      <c r="C34" s="80"/>
      <c r="D34" s="42"/>
      <c r="E34" s="114"/>
    </row>
    <row r="35" spans="1:5" ht="31.5" customHeight="1" x14ac:dyDescent="0.45">
      <c r="A35" s="77" t="str">
        <f>IF(申込書2!B31=0,"",申込書2!B31)</f>
        <v/>
      </c>
      <c r="B35" s="80"/>
      <c r="C35" s="81"/>
      <c r="D35" s="42"/>
      <c r="E35" s="113"/>
    </row>
    <row r="36" spans="1:5" ht="31.5" customHeight="1" x14ac:dyDescent="0.45">
      <c r="A36" s="77" t="str">
        <f>IF(申込書2!B32=0,"",申込書2!B32)</f>
        <v/>
      </c>
      <c r="B36" s="81"/>
      <c r="C36" s="81"/>
      <c r="D36" s="42"/>
      <c r="E36" s="113"/>
    </row>
    <row r="37" spans="1:5" ht="31.5" customHeight="1" x14ac:dyDescent="0.45">
      <c r="A37" s="77" t="str">
        <f>IF(申込書2!B33=0,"",申込書2!B33)</f>
        <v/>
      </c>
      <c r="B37" s="80"/>
      <c r="C37" s="80"/>
      <c r="D37" s="42"/>
      <c r="E37" s="113"/>
    </row>
    <row r="38" spans="1:5" ht="31.5" customHeight="1" x14ac:dyDescent="0.45">
      <c r="A38" s="77" t="str">
        <f>IF(申込書2!B34=0,"",申込書2!B34)</f>
        <v/>
      </c>
      <c r="B38" s="81"/>
      <c r="C38" s="81"/>
      <c r="D38" s="42"/>
      <c r="E38" s="113"/>
    </row>
    <row r="39" spans="1:5" ht="31.5" customHeight="1" x14ac:dyDescent="0.45">
      <c r="A39" s="77" t="str">
        <f>IF(申込書2!B35=0,"",申込書2!B35)</f>
        <v/>
      </c>
      <c r="B39" s="80"/>
      <c r="C39" s="80"/>
      <c r="D39" s="42"/>
      <c r="E39" s="113"/>
    </row>
    <row r="40" spans="1:5" ht="31.5" customHeight="1" x14ac:dyDescent="0.45">
      <c r="A40" s="77" t="str">
        <f>IF(申込書2!B36=0,"",申込書2!B36)</f>
        <v/>
      </c>
      <c r="B40" s="81"/>
      <c r="C40" s="81"/>
      <c r="D40" s="42"/>
      <c r="E40" s="113"/>
    </row>
    <row r="41" spans="1:5" ht="31.5" customHeight="1" x14ac:dyDescent="0.45">
      <c r="A41" s="77" t="str">
        <f>IF(申込書2!B37=0,"",申込書2!B37)</f>
        <v/>
      </c>
      <c r="B41" s="80"/>
      <c r="C41" s="80"/>
      <c r="D41" s="42"/>
      <c r="E41" s="113"/>
    </row>
    <row r="42" spans="1:5" ht="31.5" customHeight="1" x14ac:dyDescent="0.45">
      <c r="A42" s="77" t="str">
        <f>IF(申込書2!B38=0,"",申込書2!B38)</f>
        <v/>
      </c>
      <c r="B42" s="81"/>
      <c r="C42" s="81"/>
      <c r="D42" s="42"/>
      <c r="E42" s="113"/>
    </row>
    <row r="43" spans="1:5" ht="31.5" customHeight="1" x14ac:dyDescent="0.45">
      <c r="A43" s="77" t="str">
        <f>IF(申込書2!B39=0,"",申込書2!B39)</f>
        <v/>
      </c>
      <c r="B43" s="81"/>
      <c r="C43" s="81"/>
      <c r="D43" s="42"/>
      <c r="E43" s="114"/>
    </row>
    <row r="44" spans="1:5" ht="31.5" customHeight="1" x14ac:dyDescent="0.45"/>
    <row r="45" spans="1:5" ht="31.5" customHeight="1" x14ac:dyDescent="0.45"/>
    <row r="46" spans="1:5" ht="31.5" customHeight="1" x14ac:dyDescent="0.45"/>
    <row r="47" spans="1:5" ht="31.5" customHeight="1" x14ac:dyDescent="0.45"/>
  </sheetData>
  <mergeCells count="9">
    <mergeCell ref="E3:E6"/>
    <mergeCell ref="D7:E7"/>
    <mergeCell ref="A1:E1"/>
    <mergeCell ref="A2:B2"/>
    <mergeCell ref="C2:D2"/>
    <mergeCell ref="B3:D3"/>
    <mergeCell ref="B4:D4"/>
    <mergeCell ref="B5:D5"/>
    <mergeCell ref="B6:D6"/>
  </mergeCells>
  <phoneticPr fontId="3"/>
  <dataValidations count="3">
    <dataValidation type="list" allowBlank="1" showInputMessage="1" showErrorMessage="1" sqref="B9:B43" xr:uid="{7DB41616-89B1-46CC-AD03-506BB80E235A}">
      <formula1>"A,B,O,AB,不明,非開示"</formula1>
    </dataValidation>
    <dataValidation type="list" allowBlank="1" showInputMessage="1" showErrorMessage="1" sqref="C9:C43" xr:uid="{B62A0AB2-C5DE-4E5A-91F8-E6284497E109}">
      <formula1>"+,-,不明,非開示"</formula1>
    </dataValidation>
    <dataValidation type="list" allowBlank="1" showInputMessage="1" showErrorMessage="1" sqref="E9:E43" xr:uid="{803EBBFE-3158-41B1-B80A-416BE81773F5}">
      <formula1>",保護者が大会参加を了承"</formula1>
    </dataValidation>
  </dataValidations>
  <pageMargins left="0.48" right="0.39" top="0.51" bottom="0.42" header="0.31496062992125984" footer="0.31496062992125984"/>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21D0-7BC5-44FF-9923-44CEB81C323D}">
  <sheetPr>
    <tabColor rgb="FFFFFF00"/>
  </sheetPr>
  <dimension ref="A1:M38"/>
  <sheetViews>
    <sheetView tabSelected="1" view="pageBreakPreview" zoomScale="60" zoomScaleNormal="100" workbookViewId="0">
      <selection sqref="A1:F1"/>
    </sheetView>
  </sheetViews>
  <sheetFormatPr defaultRowHeight="18.75" x14ac:dyDescent="0.15"/>
  <cols>
    <col min="1" max="1" width="7.875" style="34" customWidth="1"/>
    <col min="2" max="2" width="22.125" style="34" customWidth="1"/>
    <col min="3" max="3" width="14.125" style="34" hidden="1" customWidth="1"/>
    <col min="4" max="4" width="6.625" style="34" hidden="1" customWidth="1"/>
    <col min="5" max="12" width="14.125" style="34" customWidth="1"/>
    <col min="13" max="253" width="9" style="34"/>
    <col min="254" max="254" width="4.125" style="34" customWidth="1"/>
    <col min="255" max="255" width="8.625" style="34" customWidth="1"/>
    <col min="256" max="256" width="11.875" style="34" customWidth="1"/>
    <col min="257" max="257" width="6" style="34" customWidth="1"/>
    <col min="258" max="258" width="19.5" style="34" customWidth="1"/>
    <col min="259" max="259" width="19.875" style="34" customWidth="1"/>
    <col min="260" max="260" width="19.5" style="34" customWidth="1"/>
    <col min="261" max="261" width="19.875" style="34" customWidth="1"/>
    <col min="262" max="262" width="19.5" style="34" customWidth="1"/>
    <col min="263" max="263" width="19.875" style="34" customWidth="1"/>
    <col min="264" max="509" width="9" style="34"/>
    <col min="510" max="510" width="4.125" style="34" customWidth="1"/>
    <col min="511" max="511" width="8.625" style="34" customWidth="1"/>
    <col min="512" max="512" width="11.875" style="34" customWidth="1"/>
    <col min="513" max="513" width="6" style="34" customWidth="1"/>
    <col min="514" max="514" width="19.5" style="34" customWidth="1"/>
    <col min="515" max="515" width="19.875" style="34" customWidth="1"/>
    <col min="516" max="516" width="19.5" style="34" customWidth="1"/>
    <col min="517" max="517" width="19.875" style="34" customWidth="1"/>
    <col min="518" max="518" width="19.5" style="34" customWidth="1"/>
    <col min="519" max="519" width="19.875" style="34" customWidth="1"/>
    <col min="520" max="765" width="9" style="34"/>
    <col min="766" max="766" width="4.125" style="34" customWidth="1"/>
    <col min="767" max="767" width="8.625" style="34" customWidth="1"/>
    <col min="768" max="768" width="11.875" style="34" customWidth="1"/>
    <col min="769" max="769" width="6" style="34" customWidth="1"/>
    <col min="770" max="770" width="19.5" style="34" customWidth="1"/>
    <col min="771" max="771" width="19.875" style="34" customWidth="1"/>
    <col min="772" max="772" width="19.5" style="34" customWidth="1"/>
    <col min="773" max="773" width="19.875" style="34" customWidth="1"/>
    <col min="774" max="774" width="19.5" style="34" customWidth="1"/>
    <col min="775" max="775" width="19.875" style="34" customWidth="1"/>
    <col min="776" max="1021" width="9" style="34"/>
    <col min="1022" max="1022" width="4.125" style="34" customWidth="1"/>
    <col min="1023" max="1023" width="8.625" style="34" customWidth="1"/>
    <col min="1024" max="1024" width="11.875" style="34" customWidth="1"/>
    <col min="1025" max="1025" width="6" style="34" customWidth="1"/>
    <col min="1026" max="1026" width="19.5" style="34" customWidth="1"/>
    <col min="1027" max="1027" width="19.875" style="34" customWidth="1"/>
    <col min="1028" max="1028" width="19.5" style="34" customWidth="1"/>
    <col min="1029" max="1029" width="19.875" style="34" customWidth="1"/>
    <col min="1030" max="1030" width="19.5" style="34" customWidth="1"/>
    <col min="1031" max="1031" width="19.875" style="34" customWidth="1"/>
    <col min="1032" max="1277" width="9" style="34"/>
    <col min="1278" max="1278" width="4.125" style="34" customWidth="1"/>
    <col min="1279" max="1279" width="8.625" style="34" customWidth="1"/>
    <col min="1280" max="1280" width="11.875" style="34" customWidth="1"/>
    <col min="1281" max="1281" width="6" style="34" customWidth="1"/>
    <col min="1282" max="1282" width="19.5" style="34" customWidth="1"/>
    <col min="1283" max="1283" width="19.875" style="34" customWidth="1"/>
    <col min="1284" max="1284" width="19.5" style="34" customWidth="1"/>
    <col min="1285" max="1285" width="19.875" style="34" customWidth="1"/>
    <col min="1286" max="1286" width="19.5" style="34" customWidth="1"/>
    <col min="1287" max="1287" width="19.875" style="34" customWidth="1"/>
    <col min="1288" max="1533" width="9" style="34"/>
    <col min="1534" max="1534" width="4.125" style="34" customWidth="1"/>
    <col min="1535" max="1535" width="8.625" style="34" customWidth="1"/>
    <col min="1536" max="1536" width="11.875" style="34" customWidth="1"/>
    <col min="1537" max="1537" width="6" style="34" customWidth="1"/>
    <col min="1538" max="1538" width="19.5" style="34" customWidth="1"/>
    <col min="1539" max="1539" width="19.875" style="34" customWidth="1"/>
    <col min="1540" max="1540" width="19.5" style="34" customWidth="1"/>
    <col min="1541" max="1541" width="19.875" style="34" customWidth="1"/>
    <col min="1542" max="1542" width="19.5" style="34" customWidth="1"/>
    <col min="1543" max="1543" width="19.875" style="34" customWidth="1"/>
    <col min="1544" max="1789" width="9" style="34"/>
    <col min="1790" max="1790" width="4.125" style="34" customWidth="1"/>
    <col min="1791" max="1791" width="8.625" style="34" customWidth="1"/>
    <col min="1792" max="1792" width="11.875" style="34" customWidth="1"/>
    <col min="1793" max="1793" width="6" style="34" customWidth="1"/>
    <col min="1794" max="1794" width="19.5" style="34" customWidth="1"/>
    <col min="1795" max="1795" width="19.875" style="34" customWidth="1"/>
    <col min="1796" max="1796" width="19.5" style="34" customWidth="1"/>
    <col min="1797" max="1797" width="19.875" style="34" customWidth="1"/>
    <col min="1798" max="1798" width="19.5" style="34" customWidth="1"/>
    <col min="1799" max="1799" width="19.875" style="34" customWidth="1"/>
    <col min="1800" max="2045" width="9" style="34"/>
    <col min="2046" max="2046" width="4.125" style="34" customWidth="1"/>
    <col min="2047" max="2047" width="8.625" style="34" customWidth="1"/>
    <col min="2048" max="2048" width="11.875" style="34" customWidth="1"/>
    <col min="2049" max="2049" width="6" style="34" customWidth="1"/>
    <col min="2050" max="2050" width="19.5" style="34" customWidth="1"/>
    <col min="2051" max="2051" width="19.875" style="34" customWidth="1"/>
    <col min="2052" max="2052" width="19.5" style="34" customWidth="1"/>
    <col min="2053" max="2053" width="19.875" style="34" customWidth="1"/>
    <col min="2054" max="2054" width="19.5" style="34" customWidth="1"/>
    <col min="2055" max="2055" width="19.875" style="34" customWidth="1"/>
    <col min="2056" max="2301" width="9" style="34"/>
    <col min="2302" max="2302" width="4.125" style="34" customWidth="1"/>
    <col min="2303" max="2303" width="8.625" style="34" customWidth="1"/>
    <col min="2304" max="2304" width="11.875" style="34" customWidth="1"/>
    <col min="2305" max="2305" width="6" style="34" customWidth="1"/>
    <col min="2306" max="2306" width="19.5" style="34" customWidth="1"/>
    <col min="2307" max="2307" width="19.875" style="34" customWidth="1"/>
    <col min="2308" max="2308" width="19.5" style="34" customWidth="1"/>
    <col min="2309" max="2309" width="19.875" style="34" customWidth="1"/>
    <col min="2310" max="2310" width="19.5" style="34" customWidth="1"/>
    <col min="2311" max="2311" width="19.875" style="34" customWidth="1"/>
    <col min="2312" max="2557" width="9" style="34"/>
    <col min="2558" max="2558" width="4.125" style="34" customWidth="1"/>
    <col min="2559" max="2559" width="8.625" style="34" customWidth="1"/>
    <col min="2560" max="2560" width="11.875" style="34" customWidth="1"/>
    <col min="2561" max="2561" width="6" style="34" customWidth="1"/>
    <col min="2562" max="2562" width="19.5" style="34" customWidth="1"/>
    <col min="2563" max="2563" width="19.875" style="34" customWidth="1"/>
    <col min="2564" max="2564" width="19.5" style="34" customWidth="1"/>
    <col min="2565" max="2565" width="19.875" style="34" customWidth="1"/>
    <col min="2566" max="2566" width="19.5" style="34" customWidth="1"/>
    <col min="2567" max="2567" width="19.875" style="34" customWidth="1"/>
    <col min="2568" max="2813" width="9" style="34"/>
    <col min="2814" max="2814" width="4.125" style="34" customWidth="1"/>
    <col min="2815" max="2815" width="8.625" style="34" customWidth="1"/>
    <col min="2816" max="2816" width="11.875" style="34" customWidth="1"/>
    <col min="2817" max="2817" width="6" style="34" customWidth="1"/>
    <col min="2818" max="2818" width="19.5" style="34" customWidth="1"/>
    <col min="2819" max="2819" width="19.875" style="34" customWidth="1"/>
    <col min="2820" max="2820" width="19.5" style="34" customWidth="1"/>
    <col min="2821" max="2821" width="19.875" style="34" customWidth="1"/>
    <col min="2822" max="2822" width="19.5" style="34" customWidth="1"/>
    <col min="2823" max="2823" width="19.875" style="34" customWidth="1"/>
    <col min="2824" max="3069" width="9" style="34"/>
    <col min="3070" max="3070" width="4.125" style="34" customWidth="1"/>
    <col min="3071" max="3071" width="8.625" style="34" customWidth="1"/>
    <col min="3072" max="3072" width="11.875" style="34" customWidth="1"/>
    <col min="3073" max="3073" width="6" style="34" customWidth="1"/>
    <col min="3074" max="3074" width="19.5" style="34" customWidth="1"/>
    <col min="3075" max="3075" width="19.875" style="34" customWidth="1"/>
    <col min="3076" max="3076" width="19.5" style="34" customWidth="1"/>
    <col min="3077" max="3077" width="19.875" style="34" customWidth="1"/>
    <col min="3078" max="3078" width="19.5" style="34" customWidth="1"/>
    <col min="3079" max="3079" width="19.875" style="34" customWidth="1"/>
    <col min="3080" max="3325" width="9" style="34"/>
    <col min="3326" max="3326" width="4.125" style="34" customWidth="1"/>
    <col min="3327" max="3327" width="8.625" style="34" customWidth="1"/>
    <col min="3328" max="3328" width="11.875" style="34" customWidth="1"/>
    <col min="3329" max="3329" width="6" style="34" customWidth="1"/>
    <col min="3330" max="3330" width="19.5" style="34" customWidth="1"/>
    <col min="3331" max="3331" width="19.875" style="34" customWidth="1"/>
    <col min="3332" max="3332" width="19.5" style="34" customWidth="1"/>
    <col min="3333" max="3333" width="19.875" style="34" customWidth="1"/>
    <col min="3334" max="3334" width="19.5" style="34" customWidth="1"/>
    <col min="3335" max="3335" width="19.875" style="34" customWidth="1"/>
    <col min="3336" max="3581" width="9" style="34"/>
    <col min="3582" max="3582" width="4.125" style="34" customWidth="1"/>
    <col min="3583" max="3583" width="8.625" style="34" customWidth="1"/>
    <col min="3584" max="3584" width="11.875" style="34" customWidth="1"/>
    <col min="3585" max="3585" width="6" style="34" customWidth="1"/>
    <col min="3586" max="3586" width="19.5" style="34" customWidth="1"/>
    <col min="3587" max="3587" width="19.875" style="34" customWidth="1"/>
    <col min="3588" max="3588" width="19.5" style="34" customWidth="1"/>
    <col min="3589" max="3589" width="19.875" style="34" customWidth="1"/>
    <col min="3590" max="3590" width="19.5" style="34" customWidth="1"/>
    <col min="3591" max="3591" width="19.875" style="34" customWidth="1"/>
    <col min="3592" max="3837" width="9" style="34"/>
    <col min="3838" max="3838" width="4.125" style="34" customWidth="1"/>
    <col min="3839" max="3839" width="8.625" style="34" customWidth="1"/>
    <col min="3840" max="3840" width="11.875" style="34" customWidth="1"/>
    <col min="3841" max="3841" width="6" style="34" customWidth="1"/>
    <col min="3842" max="3842" width="19.5" style="34" customWidth="1"/>
    <col min="3843" max="3843" width="19.875" style="34" customWidth="1"/>
    <col min="3844" max="3844" width="19.5" style="34" customWidth="1"/>
    <col min="3845" max="3845" width="19.875" style="34" customWidth="1"/>
    <col min="3846" max="3846" width="19.5" style="34" customWidth="1"/>
    <col min="3847" max="3847" width="19.875" style="34" customWidth="1"/>
    <col min="3848" max="4093" width="9" style="34"/>
    <col min="4094" max="4094" width="4.125" style="34" customWidth="1"/>
    <col min="4095" max="4095" width="8.625" style="34" customWidth="1"/>
    <col min="4096" max="4096" width="11.875" style="34" customWidth="1"/>
    <col min="4097" max="4097" width="6" style="34" customWidth="1"/>
    <col min="4098" max="4098" width="19.5" style="34" customWidth="1"/>
    <col min="4099" max="4099" width="19.875" style="34" customWidth="1"/>
    <col min="4100" max="4100" width="19.5" style="34" customWidth="1"/>
    <col min="4101" max="4101" width="19.875" style="34" customWidth="1"/>
    <col min="4102" max="4102" width="19.5" style="34" customWidth="1"/>
    <col min="4103" max="4103" width="19.875" style="34" customWidth="1"/>
    <col min="4104" max="4349" width="9" style="34"/>
    <col min="4350" max="4350" width="4.125" style="34" customWidth="1"/>
    <col min="4351" max="4351" width="8.625" style="34" customWidth="1"/>
    <col min="4352" max="4352" width="11.875" style="34" customWidth="1"/>
    <col min="4353" max="4353" width="6" style="34" customWidth="1"/>
    <col min="4354" max="4354" width="19.5" style="34" customWidth="1"/>
    <col min="4355" max="4355" width="19.875" style="34" customWidth="1"/>
    <col min="4356" max="4356" width="19.5" style="34" customWidth="1"/>
    <col min="4357" max="4357" width="19.875" style="34" customWidth="1"/>
    <col min="4358" max="4358" width="19.5" style="34" customWidth="1"/>
    <col min="4359" max="4359" width="19.875" style="34" customWidth="1"/>
    <col min="4360" max="4605" width="9" style="34"/>
    <col min="4606" max="4606" width="4.125" style="34" customWidth="1"/>
    <col min="4607" max="4607" width="8.625" style="34" customWidth="1"/>
    <col min="4608" max="4608" width="11.875" style="34" customWidth="1"/>
    <col min="4609" max="4609" width="6" style="34" customWidth="1"/>
    <col min="4610" max="4610" width="19.5" style="34" customWidth="1"/>
    <col min="4611" max="4611" width="19.875" style="34" customWidth="1"/>
    <col min="4612" max="4612" width="19.5" style="34" customWidth="1"/>
    <col min="4613" max="4613" width="19.875" style="34" customWidth="1"/>
    <col min="4614" max="4614" width="19.5" style="34" customWidth="1"/>
    <col min="4615" max="4615" width="19.875" style="34" customWidth="1"/>
    <col min="4616" max="4861" width="9" style="34"/>
    <col min="4862" max="4862" width="4.125" style="34" customWidth="1"/>
    <col min="4863" max="4863" width="8.625" style="34" customWidth="1"/>
    <col min="4864" max="4864" width="11.875" style="34" customWidth="1"/>
    <col min="4865" max="4865" width="6" style="34" customWidth="1"/>
    <col min="4866" max="4866" width="19.5" style="34" customWidth="1"/>
    <col min="4867" max="4867" width="19.875" style="34" customWidth="1"/>
    <col min="4868" max="4868" width="19.5" style="34" customWidth="1"/>
    <col min="4869" max="4869" width="19.875" style="34" customWidth="1"/>
    <col min="4870" max="4870" width="19.5" style="34" customWidth="1"/>
    <col min="4871" max="4871" width="19.875" style="34" customWidth="1"/>
    <col min="4872" max="5117" width="9" style="34"/>
    <col min="5118" max="5118" width="4.125" style="34" customWidth="1"/>
    <col min="5119" max="5119" width="8.625" style="34" customWidth="1"/>
    <col min="5120" max="5120" width="11.875" style="34" customWidth="1"/>
    <col min="5121" max="5121" width="6" style="34" customWidth="1"/>
    <col min="5122" max="5122" width="19.5" style="34" customWidth="1"/>
    <col min="5123" max="5123" width="19.875" style="34" customWidth="1"/>
    <col min="5124" max="5124" width="19.5" style="34" customWidth="1"/>
    <col min="5125" max="5125" width="19.875" style="34" customWidth="1"/>
    <col min="5126" max="5126" width="19.5" style="34" customWidth="1"/>
    <col min="5127" max="5127" width="19.875" style="34" customWidth="1"/>
    <col min="5128" max="5373" width="9" style="34"/>
    <col min="5374" max="5374" width="4.125" style="34" customWidth="1"/>
    <col min="5375" max="5375" width="8.625" style="34" customWidth="1"/>
    <col min="5376" max="5376" width="11.875" style="34" customWidth="1"/>
    <col min="5377" max="5377" width="6" style="34" customWidth="1"/>
    <col min="5378" max="5378" width="19.5" style="34" customWidth="1"/>
    <col min="5379" max="5379" width="19.875" style="34" customWidth="1"/>
    <col min="5380" max="5380" width="19.5" style="34" customWidth="1"/>
    <col min="5381" max="5381" width="19.875" style="34" customWidth="1"/>
    <col min="5382" max="5382" width="19.5" style="34" customWidth="1"/>
    <col min="5383" max="5383" width="19.875" style="34" customWidth="1"/>
    <col min="5384" max="5629" width="9" style="34"/>
    <col min="5630" max="5630" width="4.125" style="34" customWidth="1"/>
    <col min="5631" max="5631" width="8.625" style="34" customWidth="1"/>
    <col min="5632" max="5632" width="11.875" style="34" customWidth="1"/>
    <col min="5633" max="5633" width="6" style="34" customWidth="1"/>
    <col min="5634" max="5634" width="19.5" style="34" customWidth="1"/>
    <col min="5635" max="5635" width="19.875" style="34" customWidth="1"/>
    <col min="5636" max="5636" width="19.5" style="34" customWidth="1"/>
    <col min="5637" max="5637" width="19.875" style="34" customWidth="1"/>
    <col min="5638" max="5638" width="19.5" style="34" customWidth="1"/>
    <col min="5639" max="5639" width="19.875" style="34" customWidth="1"/>
    <col min="5640" max="5885" width="9" style="34"/>
    <col min="5886" max="5886" width="4.125" style="34" customWidth="1"/>
    <col min="5887" max="5887" width="8.625" style="34" customWidth="1"/>
    <col min="5888" max="5888" width="11.875" style="34" customWidth="1"/>
    <col min="5889" max="5889" width="6" style="34" customWidth="1"/>
    <col min="5890" max="5890" width="19.5" style="34" customWidth="1"/>
    <col min="5891" max="5891" width="19.875" style="34" customWidth="1"/>
    <col min="5892" max="5892" width="19.5" style="34" customWidth="1"/>
    <col min="5893" max="5893" width="19.875" style="34" customWidth="1"/>
    <col min="5894" max="5894" width="19.5" style="34" customWidth="1"/>
    <col min="5895" max="5895" width="19.875" style="34" customWidth="1"/>
    <col min="5896" max="6141" width="9" style="34"/>
    <col min="6142" max="6142" width="4.125" style="34" customWidth="1"/>
    <col min="6143" max="6143" width="8.625" style="34" customWidth="1"/>
    <col min="6144" max="6144" width="11.875" style="34" customWidth="1"/>
    <col min="6145" max="6145" width="6" style="34" customWidth="1"/>
    <col min="6146" max="6146" width="19.5" style="34" customWidth="1"/>
    <col min="6147" max="6147" width="19.875" style="34" customWidth="1"/>
    <col min="6148" max="6148" width="19.5" style="34" customWidth="1"/>
    <col min="6149" max="6149" width="19.875" style="34" customWidth="1"/>
    <col min="6150" max="6150" width="19.5" style="34" customWidth="1"/>
    <col min="6151" max="6151" width="19.875" style="34" customWidth="1"/>
    <col min="6152" max="6397" width="9" style="34"/>
    <col min="6398" max="6398" width="4.125" style="34" customWidth="1"/>
    <col min="6399" max="6399" width="8.625" style="34" customWidth="1"/>
    <col min="6400" max="6400" width="11.875" style="34" customWidth="1"/>
    <col min="6401" max="6401" width="6" style="34" customWidth="1"/>
    <col min="6402" max="6402" width="19.5" style="34" customWidth="1"/>
    <col min="6403" max="6403" width="19.875" style="34" customWidth="1"/>
    <col min="6404" max="6404" width="19.5" style="34" customWidth="1"/>
    <col min="6405" max="6405" width="19.875" style="34" customWidth="1"/>
    <col min="6406" max="6406" width="19.5" style="34" customWidth="1"/>
    <col min="6407" max="6407" width="19.875" style="34" customWidth="1"/>
    <col min="6408" max="6653" width="9" style="34"/>
    <col min="6654" max="6654" width="4.125" style="34" customWidth="1"/>
    <col min="6655" max="6655" width="8.625" style="34" customWidth="1"/>
    <col min="6656" max="6656" width="11.875" style="34" customWidth="1"/>
    <col min="6657" max="6657" width="6" style="34" customWidth="1"/>
    <col min="6658" max="6658" width="19.5" style="34" customWidth="1"/>
    <col min="6659" max="6659" width="19.875" style="34" customWidth="1"/>
    <col min="6660" max="6660" width="19.5" style="34" customWidth="1"/>
    <col min="6661" max="6661" width="19.875" style="34" customWidth="1"/>
    <col min="6662" max="6662" width="19.5" style="34" customWidth="1"/>
    <col min="6663" max="6663" width="19.875" style="34" customWidth="1"/>
    <col min="6664" max="6909" width="9" style="34"/>
    <col min="6910" max="6910" width="4.125" style="34" customWidth="1"/>
    <col min="6911" max="6911" width="8.625" style="34" customWidth="1"/>
    <col min="6912" max="6912" width="11.875" style="34" customWidth="1"/>
    <col min="6913" max="6913" width="6" style="34" customWidth="1"/>
    <col min="6914" max="6914" width="19.5" style="34" customWidth="1"/>
    <col min="6915" max="6915" width="19.875" style="34" customWidth="1"/>
    <col min="6916" max="6916" width="19.5" style="34" customWidth="1"/>
    <col min="6917" max="6917" width="19.875" style="34" customWidth="1"/>
    <col min="6918" max="6918" width="19.5" style="34" customWidth="1"/>
    <col min="6919" max="6919" width="19.875" style="34" customWidth="1"/>
    <col min="6920" max="7165" width="9" style="34"/>
    <col min="7166" max="7166" width="4.125" style="34" customWidth="1"/>
    <col min="7167" max="7167" width="8.625" style="34" customWidth="1"/>
    <col min="7168" max="7168" width="11.875" style="34" customWidth="1"/>
    <col min="7169" max="7169" width="6" style="34" customWidth="1"/>
    <col min="7170" max="7170" width="19.5" style="34" customWidth="1"/>
    <col min="7171" max="7171" width="19.875" style="34" customWidth="1"/>
    <col min="7172" max="7172" width="19.5" style="34" customWidth="1"/>
    <col min="7173" max="7173" width="19.875" style="34" customWidth="1"/>
    <col min="7174" max="7174" width="19.5" style="34" customWidth="1"/>
    <col min="7175" max="7175" width="19.875" style="34" customWidth="1"/>
    <col min="7176" max="7421" width="9" style="34"/>
    <col min="7422" max="7422" width="4.125" style="34" customWidth="1"/>
    <col min="7423" max="7423" width="8.625" style="34" customWidth="1"/>
    <col min="7424" max="7424" width="11.875" style="34" customWidth="1"/>
    <col min="7425" max="7425" width="6" style="34" customWidth="1"/>
    <col min="7426" max="7426" width="19.5" style="34" customWidth="1"/>
    <col min="7427" max="7427" width="19.875" style="34" customWidth="1"/>
    <col min="7428" max="7428" width="19.5" style="34" customWidth="1"/>
    <col min="7429" max="7429" width="19.875" style="34" customWidth="1"/>
    <col min="7430" max="7430" width="19.5" style="34" customWidth="1"/>
    <col min="7431" max="7431" width="19.875" style="34" customWidth="1"/>
    <col min="7432" max="7677" width="9" style="34"/>
    <col min="7678" max="7678" width="4.125" style="34" customWidth="1"/>
    <col min="7679" max="7679" width="8.625" style="34" customWidth="1"/>
    <col min="7680" max="7680" width="11.875" style="34" customWidth="1"/>
    <col min="7681" max="7681" width="6" style="34" customWidth="1"/>
    <col min="7682" max="7682" width="19.5" style="34" customWidth="1"/>
    <col min="7683" max="7683" width="19.875" style="34" customWidth="1"/>
    <col min="7684" max="7684" width="19.5" style="34" customWidth="1"/>
    <col min="7685" max="7685" width="19.875" style="34" customWidth="1"/>
    <col min="7686" max="7686" width="19.5" style="34" customWidth="1"/>
    <col min="7687" max="7687" width="19.875" style="34" customWidth="1"/>
    <col min="7688" max="7933" width="9" style="34"/>
    <col min="7934" max="7934" width="4.125" style="34" customWidth="1"/>
    <col min="7935" max="7935" width="8.625" style="34" customWidth="1"/>
    <col min="7936" max="7936" width="11.875" style="34" customWidth="1"/>
    <col min="7937" max="7937" width="6" style="34" customWidth="1"/>
    <col min="7938" max="7938" width="19.5" style="34" customWidth="1"/>
    <col min="7939" max="7939" width="19.875" style="34" customWidth="1"/>
    <col min="7940" max="7940" width="19.5" style="34" customWidth="1"/>
    <col min="7941" max="7941" width="19.875" style="34" customWidth="1"/>
    <col min="7942" max="7942" width="19.5" style="34" customWidth="1"/>
    <col min="7943" max="7943" width="19.875" style="34" customWidth="1"/>
    <col min="7944" max="8189" width="9" style="34"/>
    <col min="8190" max="8190" width="4.125" style="34" customWidth="1"/>
    <col min="8191" max="8191" width="8.625" style="34" customWidth="1"/>
    <col min="8192" max="8192" width="11.875" style="34" customWidth="1"/>
    <col min="8193" max="8193" width="6" style="34" customWidth="1"/>
    <col min="8194" max="8194" width="19.5" style="34" customWidth="1"/>
    <col min="8195" max="8195" width="19.875" style="34" customWidth="1"/>
    <col min="8196" max="8196" width="19.5" style="34" customWidth="1"/>
    <col min="8197" max="8197" width="19.875" style="34" customWidth="1"/>
    <col min="8198" max="8198" width="19.5" style="34" customWidth="1"/>
    <col min="8199" max="8199" width="19.875" style="34" customWidth="1"/>
    <col min="8200" max="8445" width="9" style="34"/>
    <col min="8446" max="8446" width="4.125" style="34" customWidth="1"/>
    <col min="8447" max="8447" width="8.625" style="34" customWidth="1"/>
    <col min="8448" max="8448" width="11.875" style="34" customWidth="1"/>
    <col min="8449" max="8449" width="6" style="34" customWidth="1"/>
    <col min="8450" max="8450" width="19.5" style="34" customWidth="1"/>
    <col min="8451" max="8451" width="19.875" style="34" customWidth="1"/>
    <col min="8452" max="8452" width="19.5" style="34" customWidth="1"/>
    <col min="8453" max="8453" width="19.875" style="34" customWidth="1"/>
    <col min="8454" max="8454" width="19.5" style="34" customWidth="1"/>
    <col min="8455" max="8455" width="19.875" style="34" customWidth="1"/>
    <col min="8456" max="8701" width="9" style="34"/>
    <col min="8702" max="8702" width="4.125" style="34" customWidth="1"/>
    <col min="8703" max="8703" width="8.625" style="34" customWidth="1"/>
    <col min="8704" max="8704" width="11.875" style="34" customWidth="1"/>
    <col min="8705" max="8705" width="6" style="34" customWidth="1"/>
    <col min="8706" max="8706" width="19.5" style="34" customWidth="1"/>
    <col min="8707" max="8707" width="19.875" style="34" customWidth="1"/>
    <col min="8708" max="8708" width="19.5" style="34" customWidth="1"/>
    <col min="8709" max="8709" width="19.875" style="34" customWidth="1"/>
    <col min="8710" max="8710" width="19.5" style="34" customWidth="1"/>
    <col min="8711" max="8711" width="19.875" style="34" customWidth="1"/>
    <col min="8712" max="8957" width="9" style="34"/>
    <col min="8958" max="8958" width="4.125" style="34" customWidth="1"/>
    <col min="8959" max="8959" width="8.625" style="34" customWidth="1"/>
    <col min="8960" max="8960" width="11.875" style="34" customWidth="1"/>
    <col min="8961" max="8961" width="6" style="34" customWidth="1"/>
    <col min="8962" max="8962" width="19.5" style="34" customWidth="1"/>
    <col min="8963" max="8963" width="19.875" style="34" customWidth="1"/>
    <col min="8964" max="8964" width="19.5" style="34" customWidth="1"/>
    <col min="8965" max="8965" width="19.875" style="34" customWidth="1"/>
    <col min="8966" max="8966" width="19.5" style="34" customWidth="1"/>
    <col min="8967" max="8967" width="19.875" style="34" customWidth="1"/>
    <col min="8968" max="9213" width="9" style="34"/>
    <col min="9214" max="9214" width="4.125" style="34" customWidth="1"/>
    <col min="9215" max="9215" width="8.625" style="34" customWidth="1"/>
    <col min="9216" max="9216" width="11.875" style="34" customWidth="1"/>
    <col min="9217" max="9217" width="6" style="34" customWidth="1"/>
    <col min="9218" max="9218" width="19.5" style="34" customWidth="1"/>
    <col min="9219" max="9219" width="19.875" style="34" customWidth="1"/>
    <col min="9220" max="9220" width="19.5" style="34" customWidth="1"/>
    <col min="9221" max="9221" width="19.875" style="34" customWidth="1"/>
    <col min="9222" max="9222" width="19.5" style="34" customWidth="1"/>
    <col min="9223" max="9223" width="19.875" style="34" customWidth="1"/>
    <col min="9224" max="9469" width="9" style="34"/>
    <col min="9470" max="9470" width="4.125" style="34" customWidth="1"/>
    <col min="9471" max="9471" width="8.625" style="34" customWidth="1"/>
    <col min="9472" max="9472" width="11.875" style="34" customWidth="1"/>
    <col min="9473" max="9473" width="6" style="34" customWidth="1"/>
    <col min="9474" max="9474" width="19.5" style="34" customWidth="1"/>
    <col min="9475" max="9475" width="19.875" style="34" customWidth="1"/>
    <col min="9476" max="9476" width="19.5" style="34" customWidth="1"/>
    <col min="9477" max="9477" width="19.875" style="34" customWidth="1"/>
    <col min="9478" max="9478" width="19.5" style="34" customWidth="1"/>
    <col min="9479" max="9479" width="19.875" style="34" customWidth="1"/>
    <col min="9480" max="9725" width="9" style="34"/>
    <col min="9726" max="9726" width="4.125" style="34" customWidth="1"/>
    <col min="9727" max="9727" width="8.625" style="34" customWidth="1"/>
    <col min="9728" max="9728" width="11.875" style="34" customWidth="1"/>
    <col min="9729" max="9729" width="6" style="34" customWidth="1"/>
    <col min="9730" max="9730" width="19.5" style="34" customWidth="1"/>
    <col min="9731" max="9731" width="19.875" style="34" customWidth="1"/>
    <col min="9732" max="9732" width="19.5" style="34" customWidth="1"/>
    <col min="9733" max="9733" width="19.875" style="34" customWidth="1"/>
    <col min="9734" max="9734" width="19.5" style="34" customWidth="1"/>
    <col min="9735" max="9735" width="19.875" style="34" customWidth="1"/>
    <col min="9736" max="9981" width="9" style="34"/>
    <col min="9982" max="9982" width="4.125" style="34" customWidth="1"/>
    <col min="9983" max="9983" width="8.625" style="34" customWidth="1"/>
    <col min="9984" max="9984" width="11.875" style="34" customWidth="1"/>
    <col min="9985" max="9985" width="6" style="34" customWidth="1"/>
    <col min="9986" max="9986" width="19.5" style="34" customWidth="1"/>
    <col min="9987" max="9987" width="19.875" style="34" customWidth="1"/>
    <col min="9988" max="9988" width="19.5" style="34" customWidth="1"/>
    <col min="9989" max="9989" width="19.875" style="34" customWidth="1"/>
    <col min="9990" max="9990" width="19.5" style="34" customWidth="1"/>
    <col min="9991" max="9991" width="19.875" style="34" customWidth="1"/>
    <col min="9992" max="10237" width="9" style="34"/>
    <col min="10238" max="10238" width="4.125" style="34" customWidth="1"/>
    <col min="10239" max="10239" width="8.625" style="34" customWidth="1"/>
    <col min="10240" max="10240" width="11.875" style="34" customWidth="1"/>
    <col min="10241" max="10241" width="6" style="34" customWidth="1"/>
    <col min="10242" max="10242" width="19.5" style="34" customWidth="1"/>
    <col min="10243" max="10243" width="19.875" style="34" customWidth="1"/>
    <col min="10244" max="10244" width="19.5" style="34" customWidth="1"/>
    <col min="10245" max="10245" width="19.875" style="34" customWidth="1"/>
    <col min="10246" max="10246" width="19.5" style="34" customWidth="1"/>
    <col min="10247" max="10247" width="19.875" style="34" customWidth="1"/>
    <col min="10248" max="10493" width="9" style="34"/>
    <col min="10494" max="10494" width="4.125" style="34" customWidth="1"/>
    <col min="10495" max="10495" width="8.625" style="34" customWidth="1"/>
    <col min="10496" max="10496" width="11.875" style="34" customWidth="1"/>
    <col min="10497" max="10497" width="6" style="34" customWidth="1"/>
    <col min="10498" max="10498" width="19.5" style="34" customWidth="1"/>
    <col min="10499" max="10499" width="19.875" style="34" customWidth="1"/>
    <col min="10500" max="10500" width="19.5" style="34" customWidth="1"/>
    <col min="10501" max="10501" width="19.875" style="34" customWidth="1"/>
    <col min="10502" max="10502" width="19.5" style="34" customWidth="1"/>
    <col min="10503" max="10503" width="19.875" style="34" customWidth="1"/>
    <col min="10504" max="10749" width="9" style="34"/>
    <col min="10750" max="10750" width="4.125" style="34" customWidth="1"/>
    <col min="10751" max="10751" width="8.625" style="34" customWidth="1"/>
    <col min="10752" max="10752" width="11.875" style="34" customWidth="1"/>
    <col min="10753" max="10753" width="6" style="34" customWidth="1"/>
    <col min="10754" max="10754" width="19.5" style="34" customWidth="1"/>
    <col min="10755" max="10755" width="19.875" style="34" customWidth="1"/>
    <col min="10756" max="10756" width="19.5" style="34" customWidth="1"/>
    <col min="10757" max="10757" width="19.875" style="34" customWidth="1"/>
    <col min="10758" max="10758" width="19.5" style="34" customWidth="1"/>
    <col min="10759" max="10759" width="19.875" style="34" customWidth="1"/>
    <col min="10760" max="11005" width="9" style="34"/>
    <col min="11006" max="11006" width="4.125" style="34" customWidth="1"/>
    <col min="11007" max="11007" width="8.625" style="34" customWidth="1"/>
    <col min="11008" max="11008" width="11.875" style="34" customWidth="1"/>
    <col min="11009" max="11009" width="6" style="34" customWidth="1"/>
    <col min="11010" max="11010" width="19.5" style="34" customWidth="1"/>
    <col min="11011" max="11011" width="19.875" style="34" customWidth="1"/>
    <col min="11012" max="11012" width="19.5" style="34" customWidth="1"/>
    <col min="11013" max="11013" width="19.875" style="34" customWidth="1"/>
    <col min="11014" max="11014" width="19.5" style="34" customWidth="1"/>
    <col min="11015" max="11015" width="19.875" style="34" customWidth="1"/>
    <col min="11016" max="11261" width="9" style="34"/>
    <col min="11262" max="11262" width="4.125" style="34" customWidth="1"/>
    <col min="11263" max="11263" width="8.625" style="34" customWidth="1"/>
    <col min="11264" max="11264" width="11.875" style="34" customWidth="1"/>
    <col min="11265" max="11265" width="6" style="34" customWidth="1"/>
    <col min="11266" max="11266" width="19.5" style="34" customWidth="1"/>
    <col min="11267" max="11267" width="19.875" style="34" customWidth="1"/>
    <col min="11268" max="11268" width="19.5" style="34" customWidth="1"/>
    <col min="11269" max="11269" width="19.875" style="34" customWidth="1"/>
    <col min="11270" max="11270" width="19.5" style="34" customWidth="1"/>
    <col min="11271" max="11271" width="19.875" style="34" customWidth="1"/>
    <col min="11272" max="11517" width="9" style="34"/>
    <col min="11518" max="11518" width="4.125" style="34" customWidth="1"/>
    <col min="11519" max="11519" width="8.625" style="34" customWidth="1"/>
    <col min="11520" max="11520" width="11.875" style="34" customWidth="1"/>
    <col min="11521" max="11521" width="6" style="34" customWidth="1"/>
    <col min="11522" max="11522" width="19.5" style="34" customWidth="1"/>
    <col min="11523" max="11523" width="19.875" style="34" customWidth="1"/>
    <col min="11524" max="11524" width="19.5" style="34" customWidth="1"/>
    <col min="11525" max="11525" width="19.875" style="34" customWidth="1"/>
    <col min="11526" max="11526" width="19.5" style="34" customWidth="1"/>
    <col min="11527" max="11527" width="19.875" style="34" customWidth="1"/>
    <col min="11528" max="11773" width="9" style="34"/>
    <col min="11774" max="11774" width="4.125" style="34" customWidth="1"/>
    <col min="11775" max="11775" width="8.625" style="34" customWidth="1"/>
    <col min="11776" max="11776" width="11.875" style="34" customWidth="1"/>
    <col min="11777" max="11777" width="6" style="34" customWidth="1"/>
    <col min="11778" max="11778" width="19.5" style="34" customWidth="1"/>
    <col min="11779" max="11779" width="19.875" style="34" customWidth="1"/>
    <col min="11780" max="11780" width="19.5" style="34" customWidth="1"/>
    <col min="11781" max="11781" width="19.875" style="34" customWidth="1"/>
    <col min="11782" max="11782" width="19.5" style="34" customWidth="1"/>
    <col min="11783" max="11783" width="19.875" style="34" customWidth="1"/>
    <col min="11784" max="12029" width="9" style="34"/>
    <col min="12030" max="12030" width="4.125" style="34" customWidth="1"/>
    <col min="12031" max="12031" width="8.625" style="34" customWidth="1"/>
    <col min="12032" max="12032" width="11.875" style="34" customWidth="1"/>
    <col min="12033" max="12033" width="6" style="34" customWidth="1"/>
    <col min="12034" max="12034" width="19.5" style="34" customWidth="1"/>
    <col min="12035" max="12035" width="19.875" style="34" customWidth="1"/>
    <col min="12036" max="12036" width="19.5" style="34" customWidth="1"/>
    <col min="12037" max="12037" width="19.875" style="34" customWidth="1"/>
    <col min="12038" max="12038" width="19.5" style="34" customWidth="1"/>
    <col min="12039" max="12039" width="19.875" style="34" customWidth="1"/>
    <col min="12040" max="12285" width="9" style="34"/>
    <col min="12286" max="12286" width="4.125" style="34" customWidth="1"/>
    <col min="12287" max="12287" width="8.625" style="34" customWidth="1"/>
    <col min="12288" max="12288" width="11.875" style="34" customWidth="1"/>
    <col min="12289" max="12289" width="6" style="34" customWidth="1"/>
    <col min="12290" max="12290" width="19.5" style="34" customWidth="1"/>
    <col min="12291" max="12291" width="19.875" style="34" customWidth="1"/>
    <col min="12292" max="12292" width="19.5" style="34" customWidth="1"/>
    <col min="12293" max="12293" width="19.875" style="34" customWidth="1"/>
    <col min="12294" max="12294" width="19.5" style="34" customWidth="1"/>
    <col min="12295" max="12295" width="19.875" style="34" customWidth="1"/>
    <col min="12296" max="12541" width="9" style="34"/>
    <col min="12542" max="12542" width="4.125" style="34" customWidth="1"/>
    <col min="12543" max="12543" width="8.625" style="34" customWidth="1"/>
    <col min="12544" max="12544" width="11.875" style="34" customWidth="1"/>
    <col min="12545" max="12545" width="6" style="34" customWidth="1"/>
    <col min="12546" max="12546" width="19.5" style="34" customWidth="1"/>
    <col min="12547" max="12547" width="19.875" style="34" customWidth="1"/>
    <col min="12548" max="12548" width="19.5" style="34" customWidth="1"/>
    <col min="12549" max="12549" width="19.875" style="34" customWidth="1"/>
    <col min="12550" max="12550" width="19.5" style="34" customWidth="1"/>
    <col min="12551" max="12551" width="19.875" style="34" customWidth="1"/>
    <col min="12552" max="12797" width="9" style="34"/>
    <col min="12798" max="12798" width="4.125" style="34" customWidth="1"/>
    <col min="12799" max="12799" width="8.625" style="34" customWidth="1"/>
    <col min="12800" max="12800" width="11.875" style="34" customWidth="1"/>
    <col min="12801" max="12801" width="6" style="34" customWidth="1"/>
    <col min="12802" max="12802" width="19.5" style="34" customWidth="1"/>
    <col min="12803" max="12803" width="19.875" style="34" customWidth="1"/>
    <col min="12804" max="12804" width="19.5" style="34" customWidth="1"/>
    <col min="12805" max="12805" width="19.875" style="34" customWidth="1"/>
    <col min="12806" max="12806" width="19.5" style="34" customWidth="1"/>
    <col min="12807" max="12807" width="19.875" style="34" customWidth="1"/>
    <col min="12808" max="13053" width="9" style="34"/>
    <col min="13054" max="13054" width="4.125" style="34" customWidth="1"/>
    <col min="13055" max="13055" width="8.625" style="34" customWidth="1"/>
    <col min="13056" max="13056" width="11.875" style="34" customWidth="1"/>
    <col min="13057" max="13057" width="6" style="34" customWidth="1"/>
    <col min="13058" max="13058" width="19.5" style="34" customWidth="1"/>
    <col min="13059" max="13059" width="19.875" style="34" customWidth="1"/>
    <col min="13060" max="13060" width="19.5" style="34" customWidth="1"/>
    <col min="13061" max="13061" width="19.875" style="34" customWidth="1"/>
    <col min="13062" max="13062" width="19.5" style="34" customWidth="1"/>
    <col min="13063" max="13063" width="19.875" style="34" customWidth="1"/>
    <col min="13064" max="13309" width="9" style="34"/>
    <col min="13310" max="13310" width="4.125" style="34" customWidth="1"/>
    <col min="13311" max="13311" width="8.625" style="34" customWidth="1"/>
    <col min="13312" max="13312" width="11.875" style="34" customWidth="1"/>
    <col min="13313" max="13313" width="6" style="34" customWidth="1"/>
    <col min="13314" max="13314" width="19.5" style="34" customWidth="1"/>
    <col min="13315" max="13315" width="19.875" style="34" customWidth="1"/>
    <col min="13316" max="13316" width="19.5" style="34" customWidth="1"/>
    <col min="13317" max="13317" width="19.875" style="34" customWidth="1"/>
    <col min="13318" max="13318" width="19.5" style="34" customWidth="1"/>
    <col min="13319" max="13319" width="19.875" style="34" customWidth="1"/>
    <col min="13320" max="13565" width="9" style="34"/>
    <col min="13566" max="13566" width="4.125" style="34" customWidth="1"/>
    <col min="13567" max="13567" width="8.625" style="34" customWidth="1"/>
    <col min="13568" max="13568" width="11.875" style="34" customWidth="1"/>
    <col min="13569" max="13569" width="6" style="34" customWidth="1"/>
    <col min="13570" max="13570" width="19.5" style="34" customWidth="1"/>
    <col min="13571" max="13571" width="19.875" style="34" customWidth="1"/>
    <col min="13572" max="13572" width="19.5" style="34" customWidth="1"/>
    <col min="13573" max="13573" width="19.875" style="34" customWidth="1"/>
    <col min="13574" max="13574" width="19.5" style="34" customWidth="1"/>
    <col min="13575" max="13575" width="19.875" style="34" customWidth="1"/>
    <col min="13576" max="13821" width="9" style="34"/>
    <col min="13822" max="13822" width="4.125" style="34" customWidth="1"/>
    <col min="13823" max="13823" width="8.625" style="34" customWidth="1"/>
    <col min="13824" max="13824" width="11.875" style="34" customWidth="1"/>
    <col min="13825" max="13825" width="6" style="34" customWidth="1"/>
    <col min="13826" max="13826" width="19.5" style="34" customWidth="1"/>
    <col min="13827" max="13827" width="19.875" style="34" customWidth="1"/>
    <col min="13828" max="13828" width="19.5" style="34" customWidth="1"/>
    <col min="13829" max="13829" width="19.875" style="34" customWidth="1"/>
    <col min="13830" max="13830" width="19.5" style="34" customWidth="1"/>
    <col min="13831" max="13831" width="19.875" style="34" customWidth="1"/>
    <col min="13832" max="14077" width="9" style="34"/>
    <col min="14078" max="14078" width="4.125" style="34" customWidth="1"/>
    <col min="14079" max="14079" width="8.625" style="34" customWidth="1"/>
    <col min="14080" max="14080" width="11.875" style="34" customWidth="1"/>
    <col min="14081" max="14081" width="6" style="34" customWidth="1"/>
    <col min="14082" max="14082" width="19.5" style="34" customWidth="1"/>
    <col min="14083" max="14083" width="19.875" style="34" customWidth="1"/>
    <col min="14084" max="14084" width="19.5" style="34" customWidth="1"/>
    <col min="14085" max="14085" width="19.875" style="34" customWidth="1"/>
    <col min="14086" max="14086" width="19.5" style="34" customWidth="1"/>
    <col min="14087" max="14087" width="19.875" style="34" customWidth="1"/>
    <col min="14088" max="14333" width="9" style="34"/>
    <col min="14334" max="14334" width="4.125" style="34" customWidth="1"/>
    <col min="14335" max="14335" width="8.625" style="34" customWidth="1"/>
    <col min="14336" max="14336" width="11.875" style="34" customWidth="1"/>
    <col min="14337" max="14337" width="6" style="34" customWidth="1"/>
    <col min="14338" max="14338" width="19.5" style="34" customWidth="1"/>
    <col min="14339" max="14339" width="19.875" style="34" customWidth="1"/>
    <col min="14340" max="14340" width="19.5" style="34" customWidth="1"/>
    <col min="14341" max="14341" width="19.875" style="34" customWidth="1"/>
    <col min="14342" max="14342" width="19.5" style="34" customWidth="1"/>
    <col min="14343" max="14343" width="19.875" style="34" customWidth="1"/>
    <col min="14344" max="14589" width="9" style="34"/>
    <col min="14590" max="14590" width="4.125" style="34" customWidth="1"/>
    <col min="14591" max="14591" width="8.625" style="34" customWidth="1"/>
    <col min="14592" max="14592" width="11.875" style="34" customWidth="1"/>
    <col min="14593" max="14593" width="6" style="34" customWidth="1"/>
    <col min="14594" max="14594" width="19.5" style="34" customWidth="1"/>
    <col min="14595" max="14595" width="19.875" style="34" customWidth="1"/>
    <col min="14596" max="14596" width="19.5" style="34" customWidth="1"/>
    <col min="14597" max="14597" width="19.875" style="34" customWidth="1"/>
    <col min="14598" max="14598" width="19.5" style="34" customWidth="1"/>
    <col min="14599" max="14599" width="19.875" style="34" customWidth="1"/>
    <col min="14600" max="14845" width="9" style="34"/>
    <col min="14846" max="14846" width="4.125" style="34" customWidth="1"/>
    <col min="14847" max="14847" width="8.625" style="34" customWidth="1"/>
    <col min="14848" max="14848" width="11.875" style="34" customWidth="1"/>
    <col min="14849" max="14849" width="6" style="34" customWidth="1"/>
    <col min="14850" max="14850" width="19.5" style="34" customWidth="1"/>
    <col min="14851" max="14851" width="19.875" style="34" customWidth="1"/>
    <col min="14852" max="14852" width="19.5" style="34" customWidth="1"/>
    <col min="14853" max="14853" width="19.875" style="34" customWidth="1"/>
    <col min="14854" max="14854" width="19.5" style="34" customWidth="1"/>
    <col min="14855" max="14855" width="19.875" style="34" customWidth="1"/>
    <col min="14856" max="15101" width="9" style="34"/>
    <col min="15102" max="15102" width="4.125" style="34" customWidth="1"/>
    <col min="15103" max="15103" width="8.625" style="34" customWidth="1"/>
    <col min="15104" max="15104" width="11.875" style="34" customWidth="1"/>
    <col min="15105" max="15105" width="6" style="34" customWidth="1"/>
    <col min="15106" max="15106" width="19.5" style="34" customWidth="1"/>
    <col min="15107" max="15107" width="19.875" style="34" customWidth="1"/>
    <col min="15108" max="15108" width="19.5" style="34" customWidth="1"/>
    <col min="15109" max="15109" width="19.875" style="34" customWidth="1"/>
    <col min="15110" max="15110" width="19.5" style="34" customWidth="1"/>
    <col min="15111" max="15111" width="19.875" style="34" customWidth="1"/>
    <col min="15112" max="15357" width="9" style="34"/>
    <col min="15358" max="15358" width="4.125" style="34" customWidth="1"/>
    <col min="15359" max="15359" width="8.625" style="34" customWidth="1"/>
    <col min="15360" max="15360" width="11.875" style="34" customWidth="1"/>
    <col min="15361" max="15361" width="6" style="34" customWidth="1"/>
    <col min="15362" max="15362" width="19.5" style="34" customWidth="1"/>
    <col min="15363" max="15363" width="19.875" style="34" customWidth="1"/>
    <col min="15364" max="15364" width="19.5" style="34" customWidth="1"/>
    <col min="15365" max="15365" width="19.875" style="34" customWidth="1"/>
    <col min="15366" max="15366" width="19.5" style="34" customWidth="1"/>
    <col min="15367" max="15367" width="19.875" style="34" customWidth="1"/>
    <col min="15368" max="15613" width="9" style="34"/>
    <col min="15614" max="15614" width="4.125" style="34" customWidth="1"/>
    <col min="15615" max="15615" width="8.625" style="34" customWidth="1"/>
    <col min="15616" max="15616" width="11.875" style="34" customWidth="1"/>
    <col min="15617" max="15617" width="6" style="34" customWidth="1"/>
    <col min="15618" max="15618" width="19.5" style="34" customWidth="1"/>
    <col min="15619" max="15619" width="19.875" style="34" customWidth="1"/>
    <col min="15620" max="15620" width="19.5" style="34" customWidth="1"/>
    <col min="15621" max="15621" width="19.875" style="34" customWidth="1"/>
    <col min="15622" max="15622" width="19.5" style="34" customWidth="1"/>
    <col min="15623" max="15623" width="19.875" style="34" customWidth="1"/>
    <col min="15624" max="15869" width="9" style="34"/>
    <col min="15870" max="15870" width="4.125" style="34" customWidth="1"/>
    <col min="15871" max="15871" width="8.625" style="34" customWidth="1"/>
    <col min="15872" max="15872" width="11.875" style="34" customWidth="1"/>
    <col min="15873" max="15873" width="6" style="34" customWidth="1"/>
    <col min="15874" max="15874" width="19.5" style="34" customWidth="1"/>
    <col min="15875" max="15875" width="19.875" style="34" customWidth="1"/>
    <col min="15876" max="15876" width="19.5" style="34" customWidth="1"/>
    <col min="15877" max="15877" width="19.875" style="34" customWidth="1"/>
    <col min="15878" max="15878" width="19.5" style="34" customWidth="1"/>
    <col min="15879" max="15879" width="19.875" style="34" customWidth="1"/>
    <col min="15880" max="16125" width="9" style="34"/>
    <col min="16126" max="16126" width="4.125" style="34" customWidth="1"/>
    <col min="16127" max="16127" width="8.625" style="34" customWidth="1"/>
    <col min="16128" max="16128" width="11.875" style="34" customWidth="1"/>
    <col min="16129" max="16129" width="6" style="34" customWidth="1"/>
    <col min="16130" max="16130" width="19.5" style="34" customWidth="1"/>
    <col min="16131" max="16131" width="19.875" style="34" customWidth="1"/>
    <col min="16132" max="16132" width="19.5" style="34" customWidth="1"/>
    <col min="16133" max="16133" width="19.875" style="34" customWidth="1"/>
    <col min="16134" max="16134" width="19.5" style="34" customWidth="1"/>
    <col min="16135" max="16135" width="19.875" style="34" customWidth="1"/>
    <col min="16136" max="16368" width="9" style="34"/>
    <col min="16369" max="16369" width="9" style="34" customWidth="1"/>
    <col min="16370" max="16384" width="9" style="34"/>
  </cols>
  <sheetData>
    <row r="1" spans="1:13" ht="35.25" customHeight="1" x14ac:dyDescent="0.15">
      <c r="A1" s="245" t="s">
        <v>247</v>
      </c>
      <c r="B1" s="245"/>
      <c r="C1" s="245"/>
      <c r="D1" s="245"/>
      <c r="E1" s="245"/>
      <c r="F1" s="245"/>
      <c r="G1" s="237" t="s">
        <v>116</v>
      </c>
      <c r="H1" s="237"/>
      <c r="I1" s="237"/>
      <c r="J1" s="238"/>
      <c r="K1" s="238"/>
      <c r="L1" s="238"/>
      <c r="M1" s="47"/>
    </row>
    <row r="2" spans="1:13" ht="18" customHeight="1" thickBot="1" x14ac:dyDescent="0.2">
      <c r="A2" s="236"/>
      <c r="B2" s="236"/>
      <c r="C2" s="101"/>
      <c r="D2" s="101"/>
      <c r="E2" s="101"/>
      <c r="F2" s="101"/>
      <c r="G2" s="101"/>
      <c r="H2" s="101"/>
      <c r="I2" s="101"/>
      <c r="J2" s="101"/>
      <c r="K2" s="100"/>
      <c r="L2" s="100"/>
      <c r="M2" s="47"/>
    </row>
    <row r="3" spans="1:13" ht="40.5" hidden="1" customHeight="1" thickBot="1" x14ac:dyDescent="0.2">
      <c r="A3" s="239" t="s">
        <v>207</v>
      </c>
      <c r="B3" s="240"/>
      <c r="C3" s="240"/>
      <c r="D3" s="240"/>
      <c r="E3" s="240"/>
      <c r="F3" s="240"/>
      <c r="G3" s="240"/>
      <c r="H3" s="240"/>
      <c r="I3" s="240"/>
      <c r="J3" s="240"/>
      <c r="K3" s="240"/>
      <c r="L3" s="240"/>
      <c r="M3" s="48"/>
    </row>
    <row r="4" spans="1:13" ht="21.75" customHeight="1" x14ac:dyDescent="0.15">
      <c r="A4" s="241" t="s">
        <v>3</v>
      </c>
      <c r="B4" s="242"/>
      <c r="C4" s="242"/>
      <c r="D4" s="242"/>
      <c r="E4" s="234" t="str">
        <f>IFERROR(VLOOKUP(E5,申込書2!$B$5:$D$39,2,FALSE),"")</f>
        <v/>
      </c>
      <c r="F4" s="235"/>
      <c r="G4" s="234" t="str">
        <f>IFERROR(VLOOKUP(G5,申込書2!$B$5:$D$39,2,FALSE),"")</f>
        <v/>
      </c>
      <c r="H4" s="235"/>
      <c r="I4" s="234" t="str">
        <f>IFERROR(VLOOKUP(I5,申込書2!$B$5:$D$39,2,FALSE),"")</f>
        <v/>
      </c>
      <c r="J4" s="235"/>
      <c r="K4" s="234" t="str">
        <f>IFERROR(VLOOKUP(K5,申込書2!$B$5:$D$39,2,FALSE),"")</f>
        <v/>
      </c>
      <c r="L4" s="235"/>
    </row>
    <row r="5" spans="1:13" ht="40.5" customHeight="1" x14ac:dyDescent="0.15">
      <c r="A5" s="243" t="s">
        <v>114</v>
      </c>
      <c r="B5" s="244"/>
      <c r="C5" s="244"/>
      <c r="D5" s="244"/>
      <c r="E5" s="232"/>
      <c r="F5" s="233"/>
      <c r="G5" s="232"/>
      <c r="H5" s="233"/>
      <c r="I5" s="232"/>
      <c r="J5" s="233"/>
      <c r="K5" s="232"/>
      <c r="L5" s="233"/>
    </row>
    <row r="6" spans="1:13" ht="28.5" customHeight="1" thickBot="1" x14ac:dyDescent="0.2">
      <c r="A6" s="211" t="s">
        <v>110</v>
      </c>
      <c r="B6" s="212"/>
      <c r="C6" s="212"/>
      <c r="D6" s="213"/>
      <c r="E6" s="222" t="str">
        <f>IFERROR((VLOOKUP(E5,申込書2!$B$5:$D$39,3,FALSE)),"")</f>
        <v/>
      </c>
      <c r="F6" s="223"/>
      <c r="G6" s="222" t="str">
        <f>IFERROR((VLOOKUP(G5,申込書2!$B$5:$D$39,3,FALSE)),"")</f>
        <v/>
      </c>
      <c r="H6" s="223"/>
      <c r="I6" s="222" t="str">
        <f>IFERROR((VLOOKUP(I5,申込書2!$B$5:$D$39,3,FALSE)),"")</f>
        <v/>
      </c>
      <c r="J6" s="223"/>
      <c r="K6" s="222" t="str">
        <f>IFERROR((VLOOKUP(K5,申込書2!$B$5:$D$39,3,FALSE)),"")</f>
        <v/>
      </c>
      <c r="L6" s="223"/>
    </row>
    <row r="7" spans="1:13" ht="21.75" customHeight="1" x14ac:dyDescent="0.15">
      <c r="A7" s="241" t="s">
        <v>3</v>
      </c>
      <c r="B7" s="242"/>
      <c r="C7" s="242"/>
      <c r="D7" s="242"/>
      <c r="E7" s="234" t="str">
        <f>IFERROR(VLOOKUP(E8,申込書2!$F$5:$H$39,2,FALSE),"")</f>
        <v/>
      </c>
      <c r="F7" s="235"/>
      <c r="G7" s="234" t="str">
        <f>IFERROR(VLOOKUP(G8,申込書2!$F$5:$H$39,2,FALSE),"")</f>
        <v/>
      </c>
      <c r="H7" s="235"/>
      <c r="I7" s="234" t="str">
        <f>IFERROR(VLOOKUP(I8,申込書2!$F$5:$H$39,2,FALSE),"")</f>
        <v/>
      </c>
      <c r="J7" s="235"/>
      <c r="K7" s="234" t="str">
        <f>IFERROR(VLOOKUP(K8,申込書2!$F$5:$H$39,2,FALSE),"")</f>
        <v/>
      </c>
      <c r="L7" s="235"/>
    </row>
    <row r="8" spans="1:13" ht="36" customHeight="1" x14ac:dyDescent="0.15">
      <c r="A8" s="243" t="s">
        <v>115</v>
      </c>
      <c r="B8" s="244"/>
      <c r="C8" s="244"/>
      <c r="D8" s="244"/>
      <c r="E8" s="232"/>
      <c r="F8" s="233"/>
      <c r="G8" s="232"/>
      <c r="H8" s="233"/>
      <c r="I8" s="232"/>
      <c r="J8" s="233"/>
      <c r="K8" s="232"/>
      <c r="L8" s="233"/>
    </row>
    <row r="9" spans="1:13" ht="24" customHeight="1" thickBot="1" x14ac:dyDescent="0.2">
      <c r="A9" s="211" t="s">
        <v>110</v>
      </c>
      <c r="B9" s="212"/>
      <c r="C9" s="212"/>
      <c r="D9" s="213"/>
      <c r="E9" s="222" t="str">
        <f>IFERROR(VLOOKUP(E8,申込書2!$F$5:$H$39,3,FALSE),"")</f>
        <v/>
      </c>
      <c r="F9" s="223"/>
      <c r="G9" s="222" t="str">
        <f>IFERROR(VLOOKUP(G8,申込書2!$F$5:$H$39,3,FALSE),"")</f>
        <v/>
      </c>
      <c r="H9" s="223"/>
      <c r="I9" s="222" t="str">
        <f>IFERROR(VLOOKUP(I8,申込書2!$F$5:$H$39,3,FALSE),"")</f>
        <v/>
      </c>
      <c r="J9" s="223"/>
      <c r="K9" s="222" t="str">
        <f>IFERROR(VLOOKUP(K8,申込書2!$F$5:$H$39,3,FALSE),"")</f>
        <v/>
      </c>
      <c r="L9" s="223"/>
    </row>
    <row r="10" spans="1:13" ht="11.25" customHeight="1" x14ac:dyDescent="0.15">
      <c r="A10" s="49"/>
      <c r="B10" s="49"/>
      <c r="C10" s="49"/>
      <c r="D10" s="49"/>
      <c r="E10" s="55"/>
      <c r="F10" s="56"/>
      <c r="G10" s="55"/>
      <c r="H10" s="56"/>
      <c r="I10" s="55"/>
      <c r="J10" s="56"/>
      <c r="K10" s="55"/>
      <c r="L10" s="56"/>
      <c r="M10" s="50"/>
    </row>
    <row r="11" spans="1:13" ht="29.25" customHeight="1" x14ac:dyDescent="0.15">
      <c r="A11" s="102"/>
      <c r="B11" s="102" t="s">
        <v>35</v>
      </c>
      <c r="C11" s="102" t="s">
        <v>34</v>
      </c>
      <c r="D11" s="103"/>
      <c r="E11" s="214" t="s">
        <v>208</v>
      </c>
      <c r="F11" s="215"/>
      <c r="G11" s="214" t="s">
        <v>208</v>
      </c>
      <c r="H11" s="215"/>
      <c r="I11" s="214" t="s">
        <v>208</v>
      </c>
      <c r="J11" s="215"/>
      <c r="K11" s="214" t="s">
        <v>208</v>
      </c>
      <c r="L11" s="215"/>
      <c r="M11" s="50"/>
    </row>
    <row r="12" spans="1:13" ht="39.950000000000003" customHeight="1" x14ac:dyDescent="0.15">
      <c r="A12" s="51" t="str">
        <f>都馬連編集用!A52</f>
        <v>FS1</v>
      </c>
      <c r="B12" s="85" t="str">
        <f>都馬連編集用!C52</f>
        <v>フレンドシップ競技
60～80</v>
      </c>
      <c r="C12" s="85" t="str">
        <f>都馬連編集用!D52</f>
        <v>フレンドシップ</v>
      </c>
      <c r="D12" s="54" t="str">
        <f>VLOOKUP(C12,都馬連編集用!$F$12:$G$19,2,FALSE)</f>
        <v>金額1</v>
      </c>
      <c r="E12" s="216" t="s">
        <v>216</v>
      </c>
      <c r="F12" s="217"/>
      <c r="G12" s="216" t="s">
        <v>216</v>
      </c>
      <c r="H12" s="217"/>
      <c r="I12" s="216" t="s">
        <v>216</v>
      </c>
      <c r="J12" s="217"/>
      <c r="K12" s="216" t="s">
        <v>216</v>
      </c>
      <c r="L12" s="217"/>
    </row>
    <row r="13" spans="1:13" ht="39.950000000000003" customHeight="1" x14ac:dyDescent="0.15">
      <c r="A13" s="132" t="str">
        <f>都馬連編集用!A53</f>
        <v>FS2</v>
      </c>
      <c r="B13" s="104" t="str">
        <f>都馬連編集用!C53</f>
        <v>フレンドシップ競技
80～100</v>
      </c>
      <c r="C13" s="104" t="str">
        <f>都馬連編集用!D53</f>
        <v>フレンドシップ</v>
      </c>
      <c r="D13" s="105" t="str">
        <f>VLOOKUP(C13,都馬連編集用!$F$12:$G$19,2,FALSE)</f>
        <v>金額1</v>
      </c>
      <c r="E13" s="224" t="s">
        <v>216</v>
      </c>
      <c r="F13" s="225"/>
      <c r="G13" s="224" t="s">
        <v>216</v>
      </c>
      <c r="H13" s="225"/>
      <c r="I13" s="224" t="s">
        <v>216</v>
      </c>
      <c r="J13" s="225"/>
      <c r="K13" s="224" t="s">
        <v>216</v>
      </c>
      <c r="L13" s="225"/>
    </row>
    <row r="14" spans="1:13" ht="39.950000000000003" customHeight="1" thickBot="1" x14ac:dyDescent="0.2">
      <c r="A14" s="121" t="str">
        <f>都馬連編集用!A54</f>
        <v>FS3</v>
      </c>
      <c r="B14" s="122" t="str">
        <f>都馬連編集用!C54</f>
        <v>フレンドシップ競技
100～120</v>
      </c>
      <c r="C14" s="122" t="str">
        <f>都馬連編集用!D54</f>
        <v>フレンドシップ</v>
      </c>
      <c r="D14" s="123" t="str">
        <f>VLOOKUP(C14,都馬連編集用!$F$12:$G$19,2,FALSE)</f>
        <v>金額1</v>
      </c>
      <c r="E14" s="218" t="s">
        <v>216</v>
      </c>
      <c r="F14" s="219"/>
      <c r="G14" s="218" t="s">
        <v>216</v>
      </c>
      <c r="H14" s="219"/>
      <c r="I14" s="218" t="s">
        <v>216</v>
      </c>
      <c r="J14" s="219"/>
      <c r="K14" s="218" t="s">
        <v>216</v>
      </c>
      <c r="L14" s="219"/>
    </row>
    <row r="15" spans="1:13" s="137" customFormat="1" ht="39.950000000000003" customHeight="1" thickTop="1" x14ac:dyDescent="0.15">
      <c r="A15" s="133" t="str">
        <f>都馬連編集用!A56</f>
        <v>第2競技</v>
      </c>
      <c r="B15" s="134" t="str">
        <f>都馬連編集用!C56</f>
        <v>小障害C　Ⅰ</v>
      </c>
      <c r="C15" s="135" t="str">
        <f>都馬連編集用!D56</f>
        <v>非公認障害</v>
      </c>
      <c r="D15" s="136" t="str">
        <f>VLOOKUP(C15,都馬連編集用!$F$12:$G$19,2,FALSE)</f>
        <v>金額2</v>
      </c>
      <c r="E15" s="220" t="s">
        <v>219</v>
      </c>
      <c r="F15" s="221"/>
      <c r="G15" s="220" t="s">
        <v>219</v>
      </c>
      <c r="H15" s="221"/>
      <c r="I15" s="220" t="s">
        <v>219</v>
      </c>
      <c r="J15" s="221"/>
      <c r="K15" s="220" t="s">
        <v>219</v>
      </c>
      <c r="L15" s="221"/>
    </row>
    <row r="16" spans="1:13" ht="39.950000000000003" customHeight="1" x14ac:dyDescent="0.15">
      <c r="A16" s="124" t="str">
        <f>都馬連編集用!A57</f>
        <v>第3競技</v>
      </c>
      <c r="B16" s="125" t="str">
        <f>都馬連編集用!C57</f>
        <v>小障害A　Ⅰ</v>
      </c>
      <c r="C16" s="85" t="str">
        <f>都馬連編集用!D57</f>
        <v>非公認障害</v>
      </c>
      <c r="D16" s="54" t="str">
        <f>VLOOKUP(C16,都馬連編集用!$F$12:$G$19,2,FALSE)</f>
        <v>金額2</v>
      </c>
      <c r="E16" s="228" t="s">
        <v>219</v>
      </c>
      <c r="F16" s="229"/>
      <c r="G16" s="228" t="s">
        <v>219</v>
      </c>
      <c r="H16" s="229"/>
      <c r="I16" s="228" t="s">
        <v>219</v>
      </c>
      <c r="J16" s="229"/>
      <c r="K16" s="228" t="s">
        <v>219</v>
      </c>
      <c r="L16" s="229"/>
    </row>
    <row r="17" spans="1:12" s="137" customFormat="1" ht="39.950000000000003" customHeight="1" x14ac:dyDescent="0.15">
      <c r="A17" s="138" t="str">
        <f>都馬連編集用!A58</f>
        <v>第4競技</v>
      </c>
      <c r="B17" s="139" t="str">
        <f>都馬連編集用!C58</f>
        <v>中障害D　Ⅰ★</v>
      </c>
      <c r="C17" s="140" t="str">
        <f>都馬連編集用!D58</f>
        <v>公認障害</v>
      </c>
      <c r="D17" s="141" t="str">
        <f>VLOOKUP(C17,都馬連編集用!$F$12:$G$19,2,FALSE)</f>
        <v>金額3</v>
      </c>
      <c r="E17" s="226" t="s">
        <v>217</v>
      </c>
      <c r="F17" s="227"/>
      <c r="G17" s="226" t="s">
        <v>217</v>
      </c>
      <c r="H17" s="227"/>
      <c r="I17" s="226" t="s">
        <v>217</v>
      </c>
      <c r="J17" s="227"/>
      <c r="K17" s="226" t="s">
        <v>217</v>
      </c>
      <c r="L17" s="227"/>
    </row>
    <row r="18" spans="1:12" ht="39.950000000000003" customHeight="1" x14ac:dyDescent="0.15">
      <c r="A18" s="124" t="str">
        <f>都馬連編集用!A59</f>
        <v>第5競技</v>
      </c>
      <c r="B18" s="126" t="str">
        <f>都馬連編集用!C59</f>
        <v>中障害D　Ⅱ</v>
      </c>
      <c r="C18" s="85" t="str">
        <f>都馬連編集用!D59</f>
        <v>非公認障害</v>
      </c>
      <c r="D18" s="54" t="str">
        <f>VLOOKUP(C18,都馬連編集用!$F$12:$G$19,2,FALSE)</f>
        <v>金額2</v>
      </c>
      <c r="E18" s="228" t="s">
        <v>219</v>
      </c>
      <c r="F18" s="229"/>
      <c r="G18" s="228" t="s">
        <v>219</v>
      </c>
      <c r="H18" s="229"/>
      <c r="I18" s="228" t="s">
        <v>219</v>
      </c>
      <c r="J18" s="229"/>
      <c r="K18" s="228" t="s">
        <v>219</v>
      </c>
      <c r="L18" s="229"/>
    </row>
    <row r="19" spans="1:12" s="137" customFormat="1" ht="39.950000000000003" customHeight="1" x14ac:dyDescent="0.15">
      <c r="A19" s="138" t="str">
        <f>都馬連編集用!A60</f>
        <v>第6競技</v>
      </c>
      <c r="B19" s="139" t="str">
        <f>都馬連編集用!C60</f>
        <v>中障害C　Ⅰ★（醍醐杯）</v>
      </c>
      <c r="C19" s="140" t="str">
        <f>都馬連編集用!D60</f>
        <v>公認障害</v>
      </c>
      <c r="D19" s="141" t="str">
        <f>VLOOKUP(C19,都馬連編集用!$F$12:$G$19,2,FALSE)</f>
        <v>金額3</v>
      </c>
      <c r="E19" s="226" t="s">
        <v>217</v>
      </c>
      <c r="F19" s="227"/>
      <c r="G19" s="226" t="s">
        <v>217</v>
      </c>
      <c r="H19" s="227"/>
      <c r="I19" s="226" t="s">
        <v>217</v>
      </c>
      <c r="J19" s="227"/>
      <c r="K19" s="226" t="s">
        <v>217</v>
      </c>
      <c r="L19" s="227"/>
    </row>
    <row r="20" spans="1:12" ht="39.950000000000003" customHeight="1" x14ac:dyDescent="0.15">
      <c r="A20" s="124" t="str">
        <f>都馬連編集用!A61</f>
        <v>第7競技</v>
      </c>
      <c r="B20" s="85" t="str">
        <f>都馬連編集用!C61</f>
        <v>小障害C　Ⅱ</v>
      </c>
      <c r="C20" s="85" t="str">
        <f>都馬連編集用!D61</f>
        <v>非公認障害</v>
      </c>
      <c r="D20" s="54" t="str">
        <f>VLOOKUP(C20,都馬連編集用!$F$12:$G$19,2,FALSE)</f>
        <v>金額2</v>
      </c>
      <c r="E20" s="228" t="s">
        <v>219</v>
      </c>
      <c r="F20" s="229"/>
      <c r="G20" s="228" t="s">
        <v>219</v>
      </c>
      <c r="H20" s="229"/>
      <c r="I20" s="228" t="s">
        <v>219</v>
      </c>
      <c r="J20" s="229"/>
      <c r="K20" s="228" t="s">
        <v>219</v>
      </c>
      <c r="L20" s="229"/>
    </row>
    <row r="21" spans="1:12" s="137" customFormat="1" ht="39.950000000000003" customHeight="1" x14ac:dyDescent="0.15">
      <c r="A21" s="138" t="str">
        <f>都馬連編集用!A62</f>
        <v>第8競技</v>
      </c>
      <c r="B21" s="142" t="str">
        <f>都馬連編集用!C62</f>
        <v>中障害B　Ⅰ★</v>
      </c>
      <c r="C21" s="140" t="str">
        <f>都馬連編集用!D62</f>
        <v>公認障害</v>
      </c>
      <c r="D21" s="141" t="str">
        <f>VLOOKUP(C21,都馬連編集用!$F$12:$G$19,2,FALSE)</f>
        <v>金額3</v>
      </c>
      <c r="E21" s="226" t="s">
        <v>217</v>
      </c>
      <c r="F21" s="227"/>
      <c r="G21" s="226" t="s">
        <v>217</v>
      </c>
      <c r="H21" s="227"/>
      <c r="I21" s="226" t="s">
        <v>217</v>
      </c>
      <c r="J21" s="227"/>
      <c r="K21" s="226" t="s">
        <v>217</v>
      </c>
      <c r="L21" s="227"/>
    </row>
    <row r="22" spans="1:12" ht="39.950000000000003" customHeight="1" x14ac:dyDescent="0.15">
      <c r="A22" s="148" t="str">
        <f>都馬連編集用!A63</f>
        <v>第9競技</v>
      </c>
      <c r="B22" s="149" t="str">
        <f>都馬連編集用!C63</f>
        <v>中障害A　Ⅰ★</v>
      </c>
      <c r="C22" s="149" t="str">
        <f>都馬連編集用!D63</f>
        <v>公認障害</v>
      </c>
      <c r="D22" s="150" t="str">
        <f>VLOOKUP(C22,都馬連編集用!$F$12:$G$19,2,FALSE)</f>
        <v>金額3</v>
      </c>
      <c r="E22" s="216" t="s">
        <v>217</v>
      </c>
      <c r="F22" s="217"/>
      <c r="G22" s="216" t="s">
        <v>217</v>
      </c>
      <c r="H22" s="217"/>
      <c r="I22" s="216" t="s">
        <v>217</v>
      </c>
      <c r="J22" s="217"/>
      <c r="K22" s="216" t="s">
        <v>217</v>
      </c>
      <c r="L22" s="217"/>
    </row>
    <row r="23" spans="1:12" s="137" customFormat="1" ht="39.950000000000003" customHeight="1" thickBot="1" x14ac:dyDescent="0.2">
      <c r="A23" s="138" t="str">
        <f>都馬連編集用!A64</f>
        <v>第10競技</v>
      </c>
      <c r="B23" s="159" t="str">
        <f>都馬連編集用!C64</f>
        <v>バーティカル障害 　Ⅱ</v>
      </c>
      <c r="C23" s="157" t="str">
        <f>都馬連編集用!D64</f>
        <v>非公認障害</v>
      </c>
      <c r="D23" s="158" t="str">
        <f>VLOOKUP(C23,都馬連編集用!$F$12:$G$19,2,FALSE)</f>
        <v>金額2</v>
      </c>
      <c r="E23" s="230" t="s">
        <v>219</v>
      </c>
      <c r="F23" s="231"/>
      <c r="G23" s="230" t="s">
        <v>219</v>
      </c>
      <c r="H23" s="231"/>
      <c r="I23" s="230" t="s">
        <v>219</v>
      </c>
      <c r="J23" s="231"/>
      <c r="K23" s="230" t="s">
        <v>219</v>
      </c>
      <c r="L23" s="231"/>
    </row>
    <row r="24" spans="1:12" ht="39.950000000000003" customHeight="1" thickTop="1" x14ac:dyDescent="0.15">
      <c r="A24" s="129" t="str">
        <f>都馬連編集用!A65</f>
        <v>第11競技</v>
      </c>
      <c r="B24" s="130" t="str">
        <f>都馬連編集用!C65</f>
        <v>小障害C　Ⅱ</v>
      </c>
      <c r="C24" s="127" t="str">
        <f>都馬連編集用!D65</f>
        <v>非公認障害</v>
      </c>
      <c r="D24" s="128" t="str">
        <f>VLOOKUP(C24,都馬連編集用!$F$12:$G$19,2,FALSE)</f>
        <v>金額2</v>
      </c>
      <c r="E24" s="228" t="s">
        <v>219</v>
      </c>
      <c r="F24" s="229"/>
      <c r="G24" s="228" t="s">
        <v>219</v>
      </c>
      <c r="H24" s="229"/>
      <c r="I24" s="228" t="s">
        <v>219</v>
      </c>
      <c r="J24" s="229"/>
      <c r="K24" s="228" t="s">
        <v>219</v>
      </c>
      <c r="L24" s="229"/>
    </row>
    <row r="25" spans="1:12" s="137" customFormat="1" ht="39.950000000000003" customHeight="1" x14ac:dyDescent="0.15">
      <c r="A25" s="138" t="str">
        <f>都馬連編集用!A66</f>
        <v>第12競技</v>
      </c>
      <c r="B25" s="140" t="str">
        <f>都馬連編集用!C66</f>
        <v>小障害A　Ⅱ</v>
      </c>
      <c r="C25" s="140" t="str">
        <f>都馬連編集用!D66</f>
        <v>非公認障害</v>
      </c>
      <c r="D25" s="141" t="str">
        <f>VLOOKUP(C25,都馬連編集用!$F$12:$G$19,2,FALSE)</f>
        <v>金額2</v>
      </c>
      <c r="E25" s="220" t="s">
        <v>219</v>
      </c>
      <c r="F25" s="221"/>
      <c r="G25" s="220" t="s">
        <v>219</v>
      </c>
      <c r="H25" s="221"/>
      <c r="I25" s="220" t="s">
        <v>219</v>
      </c>
      <c r="J25" s="221"/>
      <c r="K25" s="220" t="s">
        <v>219</v>
      </c>
      <c r="L25" s="221"/>
    </row>
    <row r="26" spans="1:12" ht="39.950000000000003" customHeight="1" x14ac:dyDescent="0.15">
      <c r="A26" s="148" t="str">
        <f>都馬連編集用!A67</f>
        <v>第13競技</v>
      </c>
      <c r="B26" s="149" t="str">
        <f>都馬連編集用!C67</f>
        <v>中障害D　Ⅲ★</v>
      </c>
      <c r="C26" s="149" t="str">
        <f>都馬連編集用!D67</f>
        <v>公認障害</v>
      </c>
      <c r="D26" s="150" t="str">
        <f>VLOOKUP(C26,都馬連編集用!$F$12:$G$19,2,FALSE)</f>
        <v>金額3</v>
      </c>
      <c r="E26" s="216" t="s">
        <v>217</v>
      </c>
      <c r="F26" s="217"/>
      <c r="G26" s="216" t="s">
        <v>217</v>
      </c>
      <c r="H26" s="217"/>
      <c r="I26" s="216" t="s">
        <v>217</v>
      </c>
      <c r="J26" s="217"/>
      <c r="K26" s="216" t="s">
        <v>217</v>
      </c>
      <c r="L26" s="217"/>
    </row>
    <row r="27" spans="1:12" s="137" customFormat="1" ht="39.950000000000003" customHeight="1" thickBot="1" x14ac:dyDescent="0.2">
      <c r="A27" s="133" t="str">
        <f>都馬連編集用!A68</f>
        <v>第14競技</v>
      </c>
      <c r="B27" s="143" t="str">
        <f>都馬連編集用!C68</f>
        <v>中障害D　Ⅳ</v>
      </c>
      <c r="C27" s="144" t="str">
        <f>都馬連編集用!D68</f>
        <v>非公認障害</v>
      </c>
      <c r="D27" s="145" t="str">
        <f>VLOOKUP(C27,都馬連編集用!$F$12:$G$19,2,FALSE)</f>
        <v>金額2</v>
      </c>
      <c r="E27" s="220" t="s">
        <v>219</v>
      </c>
      <c r="F27" s="221"/>
      <c r="G27" s="220" t="s">
        <v>219</v>
      </c>
      <c r="H27" s="221"/>
      <c r="I27" s="220" t="s">
        <v>219</v>
      </c>
      <c r="J27" s="221"/>
      <c r="K27" s="220" t="s">
        <v>219</v>
      </c>
      <c r="L27" s="221"/>
    </row>
    <row r="28" spans="1:12" ht="39.950000000000003" customHeight="1" thickTop="1" x14ac:dyDescent="0.15">
      <c r="A28" s="151" t="str">
        <f>都馬連編集用!A69</f>
        <v>第15競技</v>
      </c>
      <c r="B28" s="152" t="str">
        <f>都馬連編集用!C69</f>
        <v>中障害C　Ⅲ★（ラロ号記念）</v>
      </c>
      <c r="C28" s="153" t="str">
        <f>都馬連編集用!D69</f>
        <v>公認障害</v>
      </c>
      <c r="D28" s="154" t="str">
        <f>VLOOKUP(C28,都馬連編集用!$F$12:$G$19,2,FALSE)</f>
        <v>金額3</v>
      </c>
      <c r="E28" s="216" t="s">
        <v>217</v>
      </c>
      <c r="F28" s="217"/>
      <c r="G28" s="216" t="s">
        <v>217</v>
      </c>
      <c r="H28" s="217"/>
      <c r="I28" s="216" t="s">
        <v>217</v>
      </c>
      <c r="J28" s="217"/>
      <c r="K28" s="216" t="s">
        <v>217</v>
      </c>
      <c r="L28" s="217"/>
    </row>
    <row r="29" spans="1:12" s="137" customFormat="1" ht="39.950000000000003" customHeight="1" x14ac:dyDescent="0.15">
      <c r="A29" s="138" t="str">
        <f>都馬連編集用!A70</f>
        <v>第16競技</v>
      </c>
      <c r="B29" s="156" t="str">
        <f>都馬連編集用!C70</f>
        <v>中障害C　Ⅳ</v>
      </c>
      <c r="C29" s="104" t="str">
        <f>都馬連編集用!D70</f>
        <v>非公認障害</v>
      </c>
      <c r="D29" s="105" t="str">
        <f>VLOOKUP(C29,都馬連編集用!$F$12:$G$19,2,FALSE)</f>
        <v>金額2</v>
      </c>
      <c r="E29" s="230" t="s">
        <v>219</v>
      </c>
      <c r="F29" s="231"/>
      <c r="G29" s="230" t="s">
        <v>219</v>
      </c>
      <c r="H29" s="231"/>
      <c r="I29" s="230" t="s">
        <v>219</v>
      </c>
      <c r="J29" s="231"/>
      <c r="K29" s="230" t="s">
        <v>219</v>
      </c>
      <c r="L29" s="231"/>
    </row>
    <row r="30" spans="1:12" ht="39.950000000000003" customHeight="1" x14ac:dyDescent="0.15">
      <c r="A30" s="124" t="str">
        <f>都馬連編集用!A71</f>
        <v>第17競技</v>
      </c>
      <c r="B30" s="126" t="str">
        <f>都馬連編集用!C71</f>
        <v>中障害B　Ⅲ★</v>
      </c>
      <c r="C30" s="85" t="str">
        <f>都馬連編集用!D71</f>
        <v>公認障害</v>
      </c>
      <c r="D30" s="54" t="str">
        <f>VLOOKUP(C30,都馬連編集用!$F$12:$G$19,2,FALSE)</f>
        <v>金額3</v>
      </c>
      <c r="E30" s="216" t="s">
        <v>217</v>
      </c>
      <c r="F30" s="217"/>
      <c r="G30" s="216" t="s">
        <v>217</v>
      </c>
      <c r="H30" s="217"/>
      <c r="I30" s="216" t="s">
        <v>217</v>
      </c>
      <c r="J30" s="217"/>
      <c r="K30" s="216" t="s">
        <v>217</v>
      </c>
      <c r="L30" s="217"/>
    </row>
    <row r="31" spans="1:12" s="137" customFormat="1" ht="39.950000000000003" customHeight="1" x14ac:dyDescent="0.15">
      <c r="A31" s="138" t="str">
        <f>都馬連編集用!A72</f>
        <v>第18競技</v>
      </c>
      <c r="B31" s="155" t="str">
        <f>都馬連編集用!C72</f>
        <v>第59回東京障碍飛越選手権★
中障害A（東京都馬術連盟会長杯）</v>
      </c>
      <c r="C31" s="104" t="str">
        <f>都馬連編集用!D72</f>
        <v>公認障害</v>
      </c>
      <c r="D31" s="105" t="str">
        <f>VLOOKUP(C31,都馬連編集用!$F$12:$G$19,2,FALSE)</f>
        <v>金額3</v>
      </c>
      <c r="E31" s="230" t="s">
        <v>219</v>
      </c>
      <c r="F31" s="231"/>
      <c r="G31" s="230" t="s">
        <v>219</v>
      </c>
      <c r="H31" s="231"/>
      <c r="I31" s="230" t="s">
        <v>219</v>
      </c>
      <c r="J31" s="231"/>
      <c r="K31" s="230" t="s">
        <v>219</v>
      </c>
      <c r="L31" s="231"/>
    </row>
    <row r="32" spans="1:12" ht="39.950000000000003" customHeight="1" x14ac:dyDescent="0.15">
      <c r="A32" s="124" t="str">
        <f>都馬連編集用!A73</f>
        <v>第19競技</v>
      </c>
      <c r="B32" s="125" t="str">
        <f>都馬連編集用!C73</f>
        <v>アマゾングランプリ（エルメス杯）</v>
      </c>
      <c r="C32" s="85" t="str">
        <f>都馬連編集用!D73</f>
        <v>非公認障害</v>
      </c>
      <c r="D32" s="54" t="str">
        <f>VLOOKUP(C32,都馬連編集用!$F$12:$G$19,2,FALSE)</f>
        <v>金額2</v>
      </c>
      <c r="E32" s="228" t="s">
        <v>219</v>
      </c>
      <c r="F32" s="229"/>
      <c r="G32" s="228" t="s">
        <v>219</v>
      </c>
      <c r="H32" s="229"/>
      <c r="I32" s="228" t="s">
        <v>219</v>
      </c>
      <c r="J32" s="229"/>
      <c r="K32" s="228" t="s">
        <v>219</v>
      </c>
      <c r="L32" s="229"/>
    </row>
    <row r="33" spans="1:12" s="137" customFormat="1" ht="39.950000000000003" customHeight="1" x14ac:dyDescent="0.15">
      <c r="A33" s="138"/>
      <c r="B33" s="139"/>
      <c r="C33" s="140">
        <f>都馬連編集用!D74</f>
        <v>0</v>
      </c>
      <c r="D33" s="141" t="str">
        <f>VLOOKUP(C33,都馬連編集用!$F$12:$G$19,2,FALSE)</f>
        <v>金額4</v>
      </c>
      <c r="E33" s="226"/>
      <c r="F33" s="227"/>
      <c r="G33" s="226"/>
      <c r="H33" s="227"/>
      <c r="I33" s="226"/>
      <c r="J33" s="227"/>
      <c r="K33" s="226"/>
      <c r="L33" s="227"/>
    </row>
    <row r="34" spans="1:12" ht="39.950000000000003" customHeight="1" x14ac:dyDescent="0.15">
      <c r="A34" s="124"/>
      <c r="B34" s="146"/>
      <c r="C34" s="85">
        <f>都馬連編集用!D75</f>
        <v>0</v>
      </c>
      <c r="D34" s="54" t="str">
        <f>VLOOKUP(C34,都馬連編集用!$F$12:$G$19,2,FALSE)</f>
        <v>金額4</v>
      </c>
      <c r="E34" s="228"/>
      <c r="F34" s="229"/>
      <c r="G34" s="228"/>
      <c r="H34" s="229"/>
      <c r="I34" s="228"/>
      <c r="J34" s="229"/>
      <c r="K34" s="228"/>
      <c r="L34" s="229"/>
    </row>
    <row r="35" spans="1:12" ht="39.950000000000003" customHeight="1" x14ac:dyDescent="0.15">
      <c r="A35" s="205" t="s">
        <v>183</v>
      </c>
      <c r="B35" s="205"/>
      <c r="C35" s="205"/>
      <c r="D35" s="120"/>
      <c r="E35" s="206" t="str">
        <f>IF(SUM(F12:F35)=0,"",SUM(F12:F35))</f>
        <v/>
      </c>
      <c r="F35" s="207"/>
      <c r="G35" s="206" t="str">
        <f>IF(SUM(H12:H35)=0,"",SUM(H12:H35))</f>
        <v/>
      </c>
      <c r="H35" s="207"/>
      <c r="I35" s="206" t="str">
        <f>IF(SUM(J12:J35)=0,"",SUM(J12:J35))</f>
        <v/>
      </c>
      <c r="J35" s="207"/>
      <c r="K35" s="206" t="str">
        <f>IF(SUM(L12:L35)=0,"",SUM(L12:L35))</f>
        <v/>
      </c>
      <c r="L35" s="207"/>
    </row>
    <row r="36" spans="1:12" ht="63" customHeight="1" thickBot="1" x14ac:dyDescent="0.2">
      <c r="A36" s="210" t="s">
        <v>220</v>
      </c>
      <c r="B36" s="210"/>
      <c r="C36" s="210"/>
      <c r="D36" s="52"/>
      <c r="E36" s="208"/>
      <c r="F36" s="209"/>
      <c r="G36" s="208"/>
      <c r="H36" s="209"/>
      <c r="I36" s="208"/>
      <c r="J36" s="209"/>
      <c r="K36" s="208"/>
      <c r="L36" s="209"/>
    </row>
    <row r="37" spans="1:12" ht="29.25" customHeight="1" x14ac:dyDescent="0.15">
      <c r="A37" s="52"/>
      <c r="B37" s="52"/>
      <c r="C37" s="52"/>
      <c r="D37" s="52"/>
      <c r="E37" s="53"/>
      <c r="F37" s="53"/>
      <c r="G37" s="53"/>
      <c r="H37" s="53"/>
      <c r="I37" s="53"/>
      <c r="J37" s="53"/>
      <c r="K37" s="53"/>
      <c r="L37" s="53"/>
    </row>
    <row r="38" spans="1:12" ht="15.75" customHeight="1" x14ac:dyDescent="0.15"/>
  </sheetData>
  <mergeCells count="141">
    <mergeCell ref="K20:L20"/>
    <mergeCell ref="K21:L21"/>
    <mergeCell ref="K22:L22"/>
    <mergeCell ref="I31:J31"/>
    <mergeCell ref="I32:J32"/>
    <mergeCell ref="I33:J33"/>
    <mergeCell ref="I34:J34"/>
    <mergeCell ref="I26:J26"/>
    <mergeCell ref="I27:J27"/>
    <mergeCell ref="I28:J28"/>
    <mergeCell ref="I29:J29"/>
    <mergeCell ref="I30:J30"/>
    <mergeCell ref="K23:L23"/>
    <mergeCell ref="K24:L24"/>
    <mergeCell ref="K25:L25"/>
    <mergeCell ref="K26:L26"/>
    <mergeCell ref="K27:L27"/>
    <mergeCell ref="K33:L33"/>
    <mergeCell ref="K34:L34"/>
    <mergeCell ref="K28:L28"/>
    <mergeCell ref="K29:L29"/>
    <mergeCell ref="K30:L30"/>
    <mergeCell ref="K31:L31"/>
    <mergeCell ref="K32:L32"/>
    <mergeCell ref="I17:J17"/>
    <mergeCell ref="I18:J18"/>
    <mergeCell ref="I19:J19"/>
    <mergeCell ref="I20:J20"/>
    <mergeCell ref="I21:J21"/>
    <mergeCell ref="I22:J22"/>
    <mergeCell ref="I23:J23"/>
    <mergeCell ref="I24:J24"/>
    <mergeCell ref="I25:J25"/>
    <mergeCell ref="G17:H17"/>
    <mergeCell ref="G18:H18"/>
    <mergeCell ref="E34:F34"/>
    <mergeCell ref="E27:F27"/>
    <mergeCell ref="E28:F28"/>
    <mergeCell ref="E29:F29"/>
    <mergeCell ref="E30:F30"/>
    <mergeCell ref="E31:F31"/>
    <mergeCell ref="G32:H32"/>
    <mergeCell ref="G33:H33"/>
    <mergeCell ref="G24:H24"/>
    <mergeCell ref="G25:H25"/>
    <mergeCell ref="G26:H26"/>
    <mergeCell ref="G27:H27"/>
    <mergeCell ref="G28:H28"/>
    <mergeCell ref="G34:H34"/>
    <mergeCell ref="G29:H29"/>
    <mergeCell ref="G30:H30"/>
    <mergeCell ref="G31:H31"/>
    <mergeCell ref="A2:B2"/>
    <mergeCell ref="G1:I1"/>
    <mergeCell ref="J1:L1"/>
    <mergeCell ref="A3:L3"/>
    <mergeCell ref="A4:D4"/>
    <mergeCell ref="A5:D5"/>
    <mergeCell ref="A6:D6"/>
    <mergeCell ref="A7:D7"/>
    <mergeCell ref="A8:D8"/>
    <mergeCell ref="K4:L4"/>
    <mergeCell ref="K5:L5"/>
    <mergeCell ref="A1:F1"/>
    <mergeCell ref="I4:J4"/>
    <mergeCell ref="K6:L6"/>
    <mergeCell ref="K7:L7"/>
    <mergeCell ref="E4:F4"/>
    <mergeCell ref="G4:H4"/>
    <mergeCell ref="I7:J7"/>
    <mergeCell ref="I8:J8"/>
    <mergeCell ref="E8:F8"/>
    <mergeCell ref="K8:L8"/>
    <mergeCell ref="G5:H5"/>
    <mergeCell ref="G6:H6"/>
    <mergeCell ref="G7:H7"/>
    <mergeCell ref="G8:H8"/>
    <mergeCell ref="G9:H9"/>
    <mergeCell ref="E5:F5"/>
    <mergeCell ref="E6:F6"/>
    <mergeCell ref="E9:F9"/>
    <mergeCell ref="I5:J5"/>
    <mergeCell ref="I6:J6"/>
    <mergeCell ref="E7:F7"/>
    <mergeCell ref="K16:L16"/>
    <mergeCell ref="G12:H12"/>
    <mergeCell ref="G13:H13"/>
    <mergeCell ref="G14:H14"/>
    <mergeCell ref="G15:H15"/>
    <mergeCell ref="G16:H16"/>
    <mergeCell ref="I12:J12"/>
    <mergeCell ref="I13:J13"/>
    <mergeCell ref="I14:J14"/>
    <mergeCell ref="I15:J15"/>
    <mergeCell ref="I16:J16"/>
    <mergeCell ref="K17:L17"/>
    <mergeCell ref="K18:L18"/>
    <mergeCell ref="K19:L19"/>
    <mergeCell ref="K35:L35"/>
    <mergeCell ref="E14:F14"/>
    <mergeCell ref="E15:F15"/>
    <mergeCell ref="E16:F16"/>
    <mergeCell ref="E26:F26"/>
    <mergeCell ref="G19:H19"/>
    <mergeCell ref="G20:H20"/>
    <mergeCell ref="G21:H21"/>
    <mergeCell ref="G22:H22"/>
    <mergeCell ref="G23:H23"/>
    <mergeCell ref="E32:F32"/>
    <mergeCell ref="E33:F33"/>
    <mergeCell ref="E22:F22"/>
    <mergeCell ref="E23:F23"/>
    <mergeCell ref="E24:F24"/>
    <mergeCell ref="E25:F25"/>
    <mergeCell ref="E17:F17"/>
    <mergeCell ref="E18:F18"/>
    <mergeCell ref="E19:F19"/>
    <mergeCell ref="E20:F20"/>
    <mergeCell ref="E21:F21"/>
    <mergeCell ref="A9:D9"/>
    <mergeCell ref="E11:F11"/>
    <mergeCell ref="G11:H11"/>
    <mergeCell ref="I11:J11"/>
    <mergeCell ref="K11:L11"/>
    <mergeCell ref="E12:F12"/>
    <mergeCell ref="K14:L14"/>
    <mergeCell ref="K15:L15"/>
    <mergeCell ref="I9:J9"/>
    <mergeCell ref="E13:F13"/>
    <mergeCell ref="K9:L9"/>
    <mergeCell ref="K12:L12"/>
    <mergeCell ref="K13:L13"/>
    <mergeCell ref="A35:C35"/>
    <mergeCell ref="E35:F35"/>
    <mergeCell ref="K36:L36"/>
    <mergeCell ref="G35:H35"/>
    <mergeCell ref="I35:J35"/>
    <mergeCell ref="A36:C36"/>
    <mergeCell ref="E36:F36"/>
    <mergeCell ref="G36:H36"/>
    <mergeCell ref="I36:J36"/>
  </mergeCells>
  <phoneticPr fontId="3"/>
  <printOptions horizontalCentered="1" verticalCentered="1"/>
  <pageMargins left="0.2" right="0.2" top="0.24" bottom="0.2" header="0.3" footer="0.2"/>
  <pageSetup paperSize="9" scale="69" orientation="portrait" verticalDpi="300" r:id="rId1"/>
  <headerFooter alignWithMargins="0"/>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966B9225-5ECF-4EE0-87EF-5062C755146A}">
          <x14:formula1>
            <xm:f>#REF!</xm:f>
          </x14:formula1>
          <xm:sqref>WVN983042:WVN983052 WLR983042:WLR983052 WBV983042:WBV983052 VRZ983042:VRZ983052 VID983042:VID983052 UYH983042:UYH983052 UOL983042:UOL983052 UEP983042:UEP983052 TUT983042:TUT983052 TKX983042:TKX983052 TBB983042:TBB983052 SRF983042:SRF983052 SHJ983042:SHJ983052 RXN983042:RXN983052 RNR983042:RNR983052 RDV983042:RDV983052 QTZ983042:QTZ983052 QKD983042:QKD983052 QAH983042:QAH983052 PQL983042:PQL983052 PGP983042:PGP983052 OWT983042:OWT983052 OMX983042:OMX983052 ODB983042:ODB983052 NTF983042:NTF983052 NJJ983042:NJJ983052 MZN983042:MZN983052 MPR983042:MPR983052 MFV983042:MFV983052 LVZ983042:LVZ983052 LMD983042:LMD983052 LCH983042:LCH983052 KSL983042:KSL983052 KIP983042:KIP983052 JYT983042:JYT983052 JOX983042:JOX983052 JFB983042:JFB983052 IVF983042:IVF983052 ILJ983042:ILJ983052 IBN983042:IBN983052 HRR983042:HRR983052 HHV983042:HHV983052 GXZ983042:GXZ983052 GOD983042:GOD983052 GEH983042:GEH983052 FUL983042:FUL983052 FKP983042:FKP983052 FAT983042:FAT983052 EQX983042:EQX983052 EHB983042:EHB983052 DXF983042:DXF983052 DNJ983042:DNJ983052 DDN983042:DDN983052 CTR983042:CTR983052 CJV983042:CJV983052 BZZ983042:BZZ983052 BQD983042:BQD983052 BGH983042:BGH983052 AWL983042:AWL983052 AMP983042:AMP983052 ACT983042:ACT983052 SX983042:SX983052 JB983042:JB983052 WVN917506:WVN917516 WLR917506:WLR917516 WBV917506:WBV917516 VRZ917506:VRZ917516 VID917506:VID917516 UYH917506:UYH917516 UOL917506:UOL917516 UEP917506:UEP917516 TUT917506:TUT917516 TKX917506:TKX917516 TBB917506:TBB917516 SRF917506:SRF917516 SHJ917506:SHJ917516 RXN917506:RXN917516 RNR917506:RNR917516 RDV917506:RDV917516 QTZ917506:QTZ917516 QKD917506:QKD917516 QAH917506:QAH917516 PQL917506:PQL917516 PGP917506:PGP917516 OWT917506:OWT917516 OMX917506:OMX917516 ODB917506:ODB917516 NTF917506:NTF917516 NJJ917506:NJJ917516 MZN917506:MZN917516 MPR917506:MPR917516 MFV917506:MFV917516 LVZ917506:LVZ917516 LMD917506:LMD917516 LCH917506:LCH917516 KSL917506:KSL917516 KIP917506:KIP917516 JYT917506:JYT917516 JOX917506:JOX917516 JFB917506:JFB917516 IVF917506:IVF917516 ILJ917506:ILJ917516 IBN917506:IBN917516 HRR917506:HRR917516 HHV917506:HHV917516 GXZ917506:GXZ917516 GOD917506:GOD917516 GEH917506:GEH917516 FUL917506:FUL917516 FKP917506:FKP917516 FAT917506:FAT917516 EQX917506:EQX917516 EHB917506:EHB917516 DXF917506:DXF917516 DNJ917506:DNJ917516 DDN917506:DDN917516 CTR917506:CTR917516 CJV917506:CJV917516 BZZ917506:BZZ917516 BQD917506:BQD917516 BGH917506:BGH917516 AWL917506:AWL917516 AMP917506:AMP917516 ACT917506:ACT917516 SX917506:SX917516 JB917506:JB917516 WVN851970:WVN851980 WLR851970:WLR851980 WBV851970:WBV851980 VRZ851970:VRZ851980 VID851970:VID851980 UYH851970:UYH851980 UOL851970:UOL851980 UEP851970:UEP851980 TUT851970:TUT851980 TKX851970:TKX851980 TBB851970:TBB851980 SRF851970:SRF851980 SHJ851970:SHJ851980 RXN851970:RXN851980 RNR851970:RNR851980 RDV851970:RDV851980 QTZ851970:QTZ851980 QKD851970:QKD851980 QAH851970:QAH851980 PQL851970:PQL851980 PGP851970:PGP851980 OWT851970:OWT851980 OMX851970:OMX851980 ODB851970:ODB851980 NTF851970:NTF851980 NJJ851970:NJJ851980 MZN851970:MZN851980 MPR851970:MPR851980 MFV851970:MFV851980 LVZ851970:LVZ851980 LMD851970:LMD851980 LCH851970:LCH851980 KSL851970:KSL851980 KIP851970:KIP851980 JYT851970:JYT851980 JOX851970:JOX851980 JFB851970:JFB851980 IVF851970:IVF851980 ILJ851970:ILJ851980 IBN851970:IBN851980 HRR851970:HRR851980 HHV851970:HHV851980 GXZ851970:GXZ851980 GOD851970:GOD851980 GEH851970:GEH851980 FUL851970:FUL851980 FKP851970:FKP851980 FAT851970:FAT851980 EQX851970:EQX851980 EHB851970:EHB851980 DXF851970:DXF851980 DNJ851970:DNJ851980 DDN851970:DDN851980 CTR851970:CTR851980 CJV851970:CJV851980 BZZ851970:BZZ851980 BQD851970:BQD851980 BGH851970:BGH851980 AWL851970:AWL851980 AMP851970:AMP851980 ACT851970:ACT851980 SX851970:SX851980 JB851970:JB851980 WVN786434:WVN786444 WLR786434:WLR786444 WBV786434:WBV786444 VRZ786434:VRZ786444 VID786434:VID786444 UYH786434:UYH786444 UOL786434:UOL786444 UEP786434:UEP786444 TUT786434:TUT786444 TKX786434:TKX786444 TBB786434:TBB786444 SRF786434:SRF786444 SHJ786434:SHJ786444 RXN786434:RXN786444 RNR786434:RNR786444 RDV786434:RDV786444 QTZ786434:QTZ786444 QKD786434:QKD786444 QAH786434:QAH786444 PQL786434:PQL786444 PGP786434:PGP786444 OWT786434:OWT786444 OMX786434:OMX786444 ODB786434:ODB786444 NTF786434:NTF786444 NJJ786434:NJJ786444 MZN786434:MZN786444 MPR786434:MPR786444 MFV786434:MFV786444 LVZ786434:LVZ786444 LMD786434:LMD786444 LCH786434:LCH786444 KSL786434:KSL786444 KIP786434:KIP786444 JYT786434:JYT786444 JOX786434:JOX786444 JFB786434:JFB786444 IVF786434:IVF786444 ILJ786434:ILJ786444 IBN786434:IBN786444 HRR786434:HRR786444 HHV786434:HHV786444 GXZ786434:GXZ786444 GOD786434:GOD786444 GEH786434:GEH786444 FUL786434:FUL786444 FKP786434:FKP786444 FAT786434:FAT786444 EQX786434:EQX786444 EHB786434:EHB786444 DXF786434:DXF786444 DNJ786434:DNJ786444 DDN786434:DDN786444 CTR786434:CTR786444 CJV786434:CJV786444 BZZ786434:BZZ786444 BQD786434:BQD786444 BGH786434:BGH786444 AWL786434:AWL786444 AMP786434:AMP786444 ACT786434:ACT786444 SX786434:SX786444 JB786434:JB786444 WVN720898:WVN720908 WLR720898:WLR720908 WBV720898:WBV720908 VRZ720898:VRZ720908 VID720898:VID720908 UYH720898:UYH720908 UOL720898:UOL720908 UEP720898:UEP720908 TUT720898:TUT720908 TKX720898:TKX720908 TBB720898:TBB720908 SRF720898:SRF720908 SHJ720898:SHJ720908 RXN720898:RXN720908 RNR720898:RNR720908 RDV720898:RDV720908 QTZ720898:QTZ720908 QKD720898:QKD720908 QAH720898:QAH720908 PQL720898:PQL720908 PGP720898:PGP720908 OWT720898:OWT720908 OMX720898:OMX720908 ODB720898:ODB720908 NTF720898:NTF720908 NJJ720898:NJJ720908 MZN720898:MZN720908 MPR720898:MPR720908 MFV720898:MFV720908 LVZ720898:LVZ720908 LMD720898:LMD720908 LCH720898:LCH720908 KSL720898:KSL720908 KIP720898:KIP720908 JYT720898:JYT720908 JOX720898:JOX720908 JFB720898:JFB720908 IVF720898:IVF720908 ILJ720898:ILJ720908 IBN720898:IBN720908 HRR720898:HRR720908 HHV720898:HHV720908 GXZ720898:GXZ720908 GOD720898:GOD720908 GEH720898:GEH720908 FUL720898:FUL720908 FKP720898:FKP720908 FAT720898:FAT720908 EQX720898:EQX720908 EHB720898:EHB720908 DXF720898:DXF720908 DNJ720898:DNJ720908 DDN720898:DDN720908 CTR720898:CTR720908 CJV720898:CJV720908 BZZ720898:BZZ720908 BQD720898:BQD720908 BGH720898:BGH720908 AWL720898:AWL720908 AMP720898:AMP720908 ACT720898:ACT720908 SX720898:SX720908 JB720898:JB720908 WVN655362:WVN655372 WLR655362:WLR655372 WBV655362:WBV655372 VRZ655362:VRZ655372 VID655362:VID655372 UYH655362:UYH655372 UOL655362:UOL655372 UEP655362:UEP655372 TUT655362:TUT655372 TKX655362:TKX655372 TBB655362:TBB655372 SRF655362:SRF655372 SHJ655362:SHJ655372 RXN655362:RXN655372 RNR655362:RNR655372 RDV655362:RDV655372 QTZ655362:QTZ655372 QKD655362:QKD655372 QAH655362:QAH655372 PQL655362:PQL655372 PGP655362:PGP655372 OWT655362:OWT655372 OMX655362:OMX655372 ODB655362:ODB655372 NTF655362:NTF655372 NJJ655362:NJJ655372 MZN655362:MZN655372 MPR655362:MPR655372 MFV655362:MFV655372 LVZ655362:LVZ655372 LMD655362:LMD655372 LCH655362:LCH655372 KSL655362:KSL655372 KIP655362:KIP655372 JYT655362:JYT655372 JOX655362:JOX655372 JFB655362:JFB655372 IVF655362:IVF655372 ILJ655362:ILJ655372 IBN655362:IBN655372 HRR655362:HRR655372 HHV655362:HHV655372 GXZ655362:GXZ655372 GOD655362:GOD655372 GEH655362:GEH655372 FUL655362:FUL655372 FKP655362:FKP655372 FAT655362:FAT655372 EQX655362:EQX655372 EHB655362:EHB655372 DXF655362:DXF655372 DNJ655362:DNJ655372 DDN655362:DDN655372 CTR655362:CTR655372 CJV655362:CJV655372 BZZ655362:BZZ655372 BQD655362:BQD655372 BGH655362:BGH655372 AWL655362:AWL655372 AMP655362:AMP655372 ACT655362:ACT655372 SX655362:SX655372 JB655362:JB655372 WVN589826:WVN589836 WLR589826:WLR589836 WBV589826:WBV589836 VRZ589826:VRZ589836 VID589826:VID589836 UYH589826:UYH589836 UOL589826:UOL589836 UEP589826:UEP589836 TUT589826:TUT589836 TKX589826:TKX589836 TBB589826:TBB589836 SRF589826:SRF589836 SHJ589826:SHJ589836 RXN589826:RXN589836 RNR589826:RNR589836 RDV589826:RDV589836 QTZ589826:QTZ589836 QKD589826:QKD589836 QAH589826:QAH589836 PQL589826:PQL589836 PGP589826:PGP589836 OWT589826:OWT589836 OMX589826:OMX589836 ODB589826:ODB589836 NTF589826:NTF589836 NJJ589826:NJJ589836 MZN589826:MZN589836 MPR589826:MPR589836 MFV589826:MFV589836 LVZ589826:LVZ589836 LMD589826:LMD589836 LCH589826:LCH589836 KSL589826:KSL589836 KIP589826:KIP589836 JYT589826:JYT589836 JOX589826:JOX589836 JFB589826:JFB589836 IVF589826:IVF589836 ILJ589826:ILJ589836 IBN589826:IBN589836 HRR589826:HRR589836 HHV589826:HHV589836 GXZ589826:GXZ589836 GOD589826:GOD589836 GEH589826:GEH589836 FUL589826:FUL589836 FKP589826:FKP589836 FAT589826:FAT589836 EQX589826:EQX589836 EHB589826:EHB589836 DXF589826:DXF589836 DNJ589826:DNJ589836 DDN589826:DDN589836 CTR589826:CTR589836 CJV589826:CJV589836 BZZ589826:BZZ589836 BQD589826:BQD589836 BGH589826:BGH589836 AWL589826:AWL589836 AMP589826:AMP589836 ACT589826:ACT589836 SX589826:SX589836 JB589826:JB589836 WVN524290:WVN524300 WLR524290:WLR524300 WBV524290:WBV524300 VRZ524290:VRZ524300 VID524290:VID524300 UYH524290:UYH524300 UOL524290:UOL524300 UEP524290:UEP524300 TUT524290:TUT524300 TKX524290:TKX524300 TBB524290:TBB524300 SRF524290:SRF524300 SHJ524290:SHJ524300 RXN524290:RXN524300 RNR524290:RNR524300 RDV524290:RDV524300 QTZ524290:QTZ524300 QKD524290:QKD524300 QAH524290:QAH524300 PQL524290:PQL524300 PGP524290:PGP524300 OWT524290:OWT524300 OMX524290:OMX524300 ODB524290:ODB524300 NTF524290:NTF524300 NJJ524290:NJJ524300 MZN524290:MZN524300 MPR524290:MPR524300 MFV524290:MFV524300 LVZ524290:LVZ524300 LMD524290:LMD524300 LCH524290:LCH524300 KSL524290:KSL524300 KIP524290:KIP524300 JYT524290:JYT524300 JOX524290:JOX524300 JFB524290:JFB524300 IVF524290:IVF524300 ILJ524290:ILJ524300 IBN524290:IBN524300 HRR524290:HRR524300 HHV524290:HHV524300 GXZ524290:GXZ524300 GOD524290:GOD524300 GEH524290:GEH524300 FUL524290:FUL524300 FKP524290:FKP524300 FAT524290:FAT524300 EQX524290:EQX524300 EHB524290:EHB524300 DXF524290:DXF524300 DNJ524290:DNJ524300 DDN524290:DDN524300 CTR524290:CTR524300 CJV524290:CJV524300 BZZ524290:BZZ524300 BQD524290:BQD524300 BGH524290:BGH524300 AWL524290:AWL524300 AMP524290:AMP524300 ACT524290:ACT524300 SX524290:SX524300 JB524290:JB524300 WVN458754:WVN458764 WLR458754:WLR458764 WBV458754:WBV458764 VRZ458754:VRZ458764 VID458754:VID458764 UYH458754:UYH458764 UOL458754:UOL458764 UEP458754:UEP458764 TUT458754:TUT458764 TKX458754:TKX458764 TBB458754:TBB458764 SRF458754:SRF458764 SHJ458754:SHJ458764 RXN458754:RXN458764 RNR458754:RNR458764 RDV458754:RDV458764 QTZ458754:QTZ458764 QKD458754:QKD458764 QAH458754:QAH458764 PQL458754:PQL458764 PGP458754:PGP458764 OWT458754:OWT458764 OMX458754:OMX458764 ODB458754:ODB458764 NTF458754:NTF458764 NJJ458754:NJJ458764 MZN458754:MZN458764 MPR458754:MPR458764 MFV458754:MFV458764 LVZ458754:LVZ458764 LMD458754:LMD458764 LCH458754:LCH458764 KSL458754:KSL458764 KIP458754:KIP458764 JYT458754:JYT458764 JOX458754:JOX458764 JFB458754:JFB458764 IVF458754:IVF458764 ILJ458754:ILJ458764 IBN458754:IBN458764 HRR458754:HRR458764 HHV458754:HHV458764 GXZ458754:GXZ458764 GOD458754:GOD458764 GEH458754:GEH458764 FUL458754:FUL458764 FKP458754:FKP458764 FAT458754:FAT458764 EQX458754:EQX458764 EHB458754:EHB458764 DXF458754:DXF458764 DNJ458754:DNJ458764 DDN458754:DDN458764 CTR458754:CTR458764 CJV458754:CJV458764 BZZ458754:BZZ458764 BQD458754:BQD458764 BGH458754:BGH458764 AWL458754:AWL458764 AMP458754:AMP458764 ACT458754:ACT458764 SX458754:SX458764 JB458754:JB458764 WVN393218:WVN393228 WLR393218:WLR393228 WBV393218:WBV393228 VRZ393218:VRZ393228 VID393218:VID393228 UYH393218:UYH393228 UOL393218:UOL393228 UEP393218:UEP393228 TUT393218:TUT393228 TKX393218:TKX393228 TBB393218:TBB393228 SRF393218:SRF393228 SHJ393218:SHJ393228 RXN393218:RXN393228 RNR393218:RNR393228 RDV393218:RDV393228 QTZ393218:QTZ393228 QKD393218:QKD393228 QAH393218:QAH393228 PQL393218:PQL393228 PGP393218:PGP393228 OWT393218:OWT393228 OMX393218:OMX393228 ODB393218:ODB393228 NTF393218:NTF393228 NJJ393218:NJJ393228 MZN393218:MZN393228 MPR393218:MPR393228 MFV393218:MFV393228 LVZ393218:LVZ393228 LMD393218:LMD393228 LCH393218:LCH393228 KSL393218:KSL393228 KIP393218:KIP393228 JYT393218:JYT393228 JOX393218:JOX393228 JFB393218:JFB393228 IVF393218:IVF393228 ILJ393218:ILJ393228 IBN393218:IBN393228 HRR393218:HRR393228 HHV393218:HHV393228 GXZ393218:GXZ393228 GOD393218:GOD393228 GEH393218:GEH393228 FUL393218:FUL393228 FKP393218:FKP393228 FAT393218:FAT393228 EQX393218:EQX393228 EHB393218:EHB393228 DXF393218:DXF393228 DNJ393218:DNJ393228 DDN393218:DDN393228 CTR393218:CTR393228 CJV393218:CJV393228 BZZ393218:BZZ393228 BQD393218:BQD393228 BGH393218:BGH393228 AWL393218:AWL393228 AMP393218:AMP393228 ACT393218:ACT393228 SX393218:SX393228 JB393218:JB393228 WVN327682:WVN327692 WLR327682:WLR327692 WBV327682:WBV327692 VRZ327682:VRZ327692 VID327682:VID327692 UYH327682:UYH327692 UOL327682:UOL327692 UEP327682:UEP327692 TUT327682:TUT327692 TKX327682:TKX327692 TBB327682:TBB327692 SRF327682:SRF327692 SHJ327682:SHJ327692 RXN327682:RXN327692 RNR327682:RNR327692 RDV327682:RDV327692 QTZ327682:QTZ327692 QKD327682:QKD327692 QAH327682:QAH327692 PQL327682:PQL327692 PGP327682:PGP327692 OWT327682:OWT327692 OMX327682:OMX327692 ODB327682:ODB327692 NTF327682:NTF327692 NJJ327682:NJJ327692 MZN327682:MZN327692 MPR327682:MPR327692 MFV327682:MFV327692 LVZ327682:LVZ327692 LMD327682:LMD327692 LCH327682:LCH327692 KSL327682:KSL327692 KIP327682:KIP327692 JYT327682:JYT327692 JOX327682:JOX327692 JFB327682:JFB327692 IVF327682:IVF327692 ILJ327682:ILJ327692 IBN327682:IBN327692 HRR327682:HRR327692 HHV327682:HHV327692 GXZ327682:GXZ327692 GOD327682:GOD327692 GEH327682:GEH327692 FUL327682:FUL327692 FKP327682:FKP327692 FAT327682:FAT327692 EQX327682:EQX327692 EHB327682:EHB327692 DXF327682:DXF327692 DNJ327682:DNJ327692 DDN327682:DDN327692 CTR327682:CTR327692 CJV327682:CJV327692 BZZ327682:BZZ327692 BQD327682:BQD327692 BGH327682:BGH327692 AWL327682:AWL327692 AMP327682:AMP327692 ACT327682:ACT327692 SX327682:SX327692 JB327682:JB327692 WVN262146:WVN262156 WLR262146:WLR262156 WBV262146:WBV262156 VRZ262146:VRZ262156 VID262146:VID262156 UYH262146:UYH262156 UOL262146:UOL262156 UEP262146:UEP262156 TUT262146:TUT262156 TKX262146:TKX262156 TBB262146:TBB262156 SRF262146:SRF262156 SHJ262146:SHJ262156 RXN262146:RXN262156 RNR262146:RNR262156 RDV262146:RDV262156 QTZ262146:QTZ262156 QKD262146:QKD262156 QAH262146:QAH262156 PQL262146:PQL262156 PGP262146:PGP262156 OWT262146:OWT262156 OMX262146:OMX262156 ODB262146:ODB262156 NTF262146:NTF262156 NJJ262146:NJJ262156 MZN262146:MZN262156 MPR262146:MPR262156 MFV262146:MFV262156 LVZ262146:LVZ262156 LMD262146:LMD262156 LCH262146:LCH262156 KSL262146:KSL262156 KIP262146:KIP262156 JYT262146:JYT262156 JOX262146:JOX262156 JFB262146:JFB262156 IVF262146:IVF262156 ILJ262146:ILJ262156 IBN262146:IBN262156 HRR262146:HRR262156 HHV262146:HHV262156 GXZ262146:GXZ262156 GOD262146:GOD262156 GEH262146:GEH262156 FUL262146:FUL262156 FKP262146:FKP262156 FAT262146:FAT262156 EQX262146:EQX262156 EHB262146:EHB262156 DXF262146:DXF262156 DNJ262146:DNJ262156 DDN262146:DDN262156 CTR262146:CTR262156 CJV262146:CJV262156 BZZ262146:BZZ262156 BQD262146:BQD262156 BGH262146:BGH262156 AWL262146:AWL262156 AMP262146:AMP262156 ACT262146:ACT262156 SX262146:SX262156 JB262146:JB262156 WVN196610:WVN196620 WLR196610:WLR196620 WBV196610:WBV196620 VRZ196610:VRZ196620 VID196610:VID196620 UYH196610:UYH196620 UOL196610:UOL196620 UEP196610:UEP196620 TUT196610:TUT196620 TKX196610:TKX196620 TBB196610:TBB196620 SRF196610:SRF196620 SHJ196610:SHJ196620 RXN196610:RXN196620 RNR196610:RNR196620 RDV196610:RDV196620 QTZ196610:QTZ196620 QKD196610:QKD196620 QAH196610:QAH196620 PQL196610:PQL196620 PGP196610:PGP196620 OWT196610:OWT196620 OMX196610:OMX196620 ODB196610:ODB196620 NTF196610:NTF196620 NJJ196610:NJJ196620 MZN196610:MZN196620 MPR196610:MPR196620 MFV196610:MFV196620 LVZ196610:LVZ196620 LMD196610:LMD196620 LCH196610:LCH196620 KSL196610:KSL196620 KIP196610:KIP196620 JYT196610:JYT196620 JOX196610:JOX196620 JFB196610:JFB196620 IVF196610:IVF196620 ILJ196610:ILJ196620 IBN196610:IBN196620 HRR196610:HRR196620 HHV196610:HHV196620 GXZ196610:GXZ196620 GOD196610:GOD196620 GEH196610:GEH196620 FUL196610:FUL196620 FKP196610:FKP196620 FAT196610:FAT196620 EQX196610:EQX196620 EHB196610:EHB196620 DXF196610:DXF196620 DNJ196610:DNJ196620 DDN196610:DDN196620 CTR196610:CTR196620 CJV196610:CJV196620 BZZ196610:BZZ196620 BQD196610:BQD196620 BGH196610:BGH196620 AWL196610:AWL196620 AMP196610:AMP196620 ACT196610:ACT196620 SX196610:SX196620 JB196610:JB196620 WVN131074:WVN131084 WLR131074:WLR131084 WBV131074:WBV131084 VRZ131074:VRZ131084 VID131074:VID131084 UYH131074:UYH131084 UOL131074:UOL131084 UEP131074:UEP131084 TUT131074:TUT131084 TKX131074:TKX131084 TBB131074:TBB131084 SRF131074:SRF131084 SHJ131074:SHJ131084 RXN131074:RXN131084 RNR131074:RNR131084 RDV131074:RDV131084 QTZ131074:QTZ131084 QKD131074:QKD131084 QAH131074:QAH131084 PQL131074:PQL131084 PGP131074:PGP131084 OWT131074:OWT131084 OMX131074:OMX131084 ODB131074:ODB131084 NTF131074:NTF131084 NJJ131074:NJJ131084 MZN131074:MZN131084 MPR131074:MPR131084 MFV131074:MFV131084 LVZ131074:LVZ131084 LMD131074:LMD131084 LCH131074:LCH131084 KSL131074:KSL131084 KIP131074:KIP131084 JYT131074:JYT131084 JOX131074:JOX131084 JFB131074:JFB131084 IVF131074:IVF131084 ILJ131074:ILJ131084 IBN131074:IBN131084 HRR131074:HRR131084 HHV131074:HHV131084 GXZ131074:GXZ131084 GOD131074:GOD131084 GEH131074:GEH131084 FUL131074:FUL131084 FKP131074:FKP131084 FAT131074:FAT131084 EQX131074:EQX131084 EHB131074:EHB131084 DXF131074:DXF131084 DNJ131074:DNJ131084 DDN131074:DDN131084 CTR131074:CTR131084 CJV131074:CJV131084 BZZ131074:BZZ131084 BQD131074:BQD131084 BGH131074:BGH131084 AWL131074:AWL131084 AMP131074:AMP131084 ACT131074:ACT131084 SX131074:SX131084 JB131074:JB131084 WVN65538:WVN65548 WLR65538:WLR65548 WBV65538:WBV65548 VRZ65538:VRZ65548 VID65538:VID65548 UYH65538:UYH65548 UOL65538:UOL65548 UEP65538:UEP65548 TUT65538:TUT65548 TKX65538:TKX65548 TBB65538:TBB65548 SRF65538:SRF65548 SHJ65538:SHJ65548 RXN65538:RXN65548 RNR65538:RNR65548 RDV65538:RDV65548 QTZ65538:QTZ65548 QKD65538:QKD65548 QAH65538:QAH65548 PQL65538:PQL65548 PGP65538:PGP65548 OWT65538:OWT65548 OMX65538:OMX65548 ODB65538:ODB65548 NTF65538:NTF65548 NJJ65538:NJJ65548 MZN65538:MZN65548 MPR65538:MPR65548 MFV65538:MFV65548 LVZ65538:LVZ65548 LMD65538:LMD65548 LCH65538:LCH65548 KSL65538:KSL65548 KIP65538:KIP65548 JYT65538:JYT65548 JOX65538:JOX65548 JFB65538:JFB65548 IVF65538:IVF65548 ILJ65538:ILJ65548 IBN65538:IBN65548 HRR65538:HRR65548 HHV65538:HHV65548 GXZ65538:GXZ65548 GOD65538:GOD65548 GEH65538:GEH65548 FUL65538:FUL65548 FKP65538:FKP65548 FAT65538:FAT65548 EQX65538:EQX65548 EHB65538:EHB65548 DXF65538:DXF65548 DNJ65538:DNJ65548 DDN65538:DDN65548 CTR65538:CTR65548 CJV65538:CJV65548 BZZ65538:BZZ65548 BQD65538:BQD65548 BGH65538:BGH65548 AWL65538:AWL65548 AMP65538:AMP65548 ACT65538:ACT65548 SX65538:SX65548 JB65538:JB65548 WVN983040 WLR983040 WBV983040 VRZ983040 VID983040 UYH983040 UOL983040 UEP983040 TUT983040 TKX983040 TBB983040 SRF983040 SHJ983040 RXN983040 RNR983040 RDV983040 QTZ983040 QKD983040 QAH983040 PQL983040 PGP983040 OWT983040 OMX983040 ODB983040 NTF983040 NJJ983040 MZN983040 MPR983040 MFV983040 LVZ983040 LMD983040 LCH983040 KSL983040 KIP983040 JYT983040 JOX983040 JFB983040 IVF983040 ILJ983040 IBN983040 HRR983040 HHV983040 GXZ983040 GOD983040 GEH983040 FUL983040 FKP983040 FAT983040 EQX983040 EHB983040 DXF983040 DNJ983040 DDN983040 CTR983040 CJV983040 BZZ983040 BQD983040 BGH983040 AWL983040 AMP983040 ACT983040 SX983040 JB983040 WVN917504 WLR917504 WBV917504 VRZ917504 VID917504 UYH917504 UOL917504 UEP917504 TUT917504 TKX917504 TBB917504 SRF917504 SHJ917504 RXN917504 RNR917504 RDV917504 QTZ917504 QKD917504 QAH917504 PQL917504 PGP917504 OWT917504 OMX917504 ODB917504 NTF917504 NJJ917504 MZN917504 MPR917504 MFV917504 LVZ917504 LMD917504 LCH917504 KSL917504 KIP917504 JYT917504 JOX917504 JFB917504 IVF917504 ILJ917504 IBN917504 HRR917504 HHV917504 GXZ917504 GOD917504 GEH917504 FUL917504 FKP917504 FAT917504 EQX917504 EHB917504 DXF917504 DNJ917504 DDN917504 CTR917504 CJV917504 BZZ917504 BQD917504 BGH917504 AWL917504 AMP917504 ACT917504 SX917504 JB917504 WVN851968 WLR851968 WBV851968 VRZ851968 VID851968 UYH851968 UOL851968 UEP851968 TUT851968 TKX851968 TBB851968 SRF851968 SHJ851968 RXN851968 RNR851968 RDV851968 QTZ851968 QKD851968 QAH851968 PQL851968 PGP851968 OWT851968 OMX851968 ODB851968 NTF851968 NJJ851968 MZN851968 MPR851968 MFV851968 LVZ851968 LMD851968 LCH851968 KSL851968 KIP851968 JYT851968 JOX851968 JFB851968 IVF851968 ILJ851968 IBN851968 HRR851968 HHV851968 GXZ851968 GOD851968 GEH851968 FUL851968 FKP851968 FAT851968 EQX851968 EHB851968 DXF851968 DNJ851968 DDN851968 CTR851968 CJV851968 BZZ851968 BQD851968 BGH851968 AWL851968 AMP851968 ACT851968 SX851968 JB851968 WVN786432 WLR786432 WBV786432 VRZ786432 VID786432 UYH786432 UOL786432 UEP786432 TUT786432 TKX786432 TBB786432 SRF786432 SHJ786432 RXN786432 RNR786432 RDV786432 QTZ786432 QKD786432 QAH786432 PQL786432 PGP786432 OWT786432 OMX786432 ODB786432 NTF786432 NJJ786432 MZN786432 MPR786432 MFV786432 LVZ786432 LMD786432 LCH786432 KSL786432 KIP786432 JYT786432 JOX786432 JFB786432 IVF786432 ILJ786432 IBN786432 HRR786432 HHV786432 GXZ786432 GOD786432 GEH786432 FUL786432 FKP786432 FAT786432 EQX786432 EHB786432 DXF786432 DNJ786432 DDN786432 CTR786432 CJV786432 BZZ786432 BQD786432 BGH786432 AWL786432 AMP786432 ACT786432 SX786432 JB786432 WVN720896 WLR720896 WBV720896 VRZ720896 VID720896 UYH720896 UOL720896 UEP720896 TUT720896 TKX720896 TBB720896 SRF720896 SHJ720896 RXN720896 RNR720896 RDV720896 QTZ720896 QKD720896 QAH720896 PQL720896 PGP720896 OWT720896 OMX720896 ODB720896 NTF720896 NJJ720896 MZN720896 MPR720896 MFV720896 LVZ720896 LMD720896 LCH720896 KSL720896 KIP720896 JYT720896 JOX720896 JFB720896 IVF720896 ILJ720896 IBN720896 HRR720896 HHV720896 GXZ720896 GOD720896 GEH720896 FUL720896 FKP720896 FAT720896 EQX720896 EHB720896 DXF720896 DNJ720896 DDN720896 CTR720896 CJV720896 BZZ720896 BQD720896 BGH720896 AWL720896 AMP720896 ACT720896 SX720896 JB720896 WVN655360 WLR655360 WBV655360 VRZ655360 VID655360 UYH655360 UOL655360 UEP655360 TUT655360 TKX655360 TBB655360 SRF655360 SHJ655360 RXN655360 RNR655360 RDV655360 QTZ655360 QKD655360 QAH655360 PQL655360 PGP655360 OWT655360 OMX655360 ODB655360 NTF655360 NJJ655360 MZN655360 MPR655360 MFV655360 LVZ655360 LMD655360 LCH655360 KSL655360 KIP655360 JYT655360 JOX655360 JFB655360 IVF655360 ILJ655360 IBN655360 HRR655360 HHV655360 GXZ655360 GOD655360 GEH655360 FUL655360 FKP655360 FAT655360 EQX655360 EHB655360 DXF655360 DNJ655360 DDN655360 CTR655360 CJV655360 BZZ655360 BQD655360 BGH655360 AWL655360 AMP655360 ACT655360 SX655360 JB655360 WVN589824 WLR589824 WBV589824 VRZ589824 VID589824 UYH589824 UOL589824 UEP589824 TUT589824 TKX589824 TBB589824 SRF589824 SHJ589824 RXN589824 RNR589824 RDV589824 QTZ589824 QKD589824 QAH589824 PQL589824 PGP589824 OWT589824 OMX589824 ODB589824 NTF589824 NJJ589824 MZN589824 MPR589824 MFV589824 LVZ589824 LMD589824 LCH589824 KSL589824 KIP589824 JYT589824 JOX589824 JFB589824 IVF589824 ILJ589824 IBN589824 HRR589824 HHV589824 GXZ589824 GOD589824 GEH589824 FUL589824 FKP589824 FAT589824 EQX589824 EHB589824 DXF589824 DNJ589824 DDN589824 CTR589824 CJV589824 BZZ589824 BQD589824 BGH589824 AWL589824 AMP589824 ACT589824 SX589824 JB589824 WVN524288 WLR524288 WBV524288 VRZ524288 VID524288 UYH524288 UOL524288 UEP524288 TUT524288 TKX524288 TBB524288 SRF524288 SHJ524288 RXN524288 RNR524288 RDV524288 QTZ524288 QKD524288 QAH524288 PQL524288 PGP524288 OWT524288 OMX524288 ODB524288 NTF524288 NJJ524288 MZN524288 MPR524288 MFV524288 LVZ524288 LMD524288 LCH524288 KSL524288 KIP524288 JYT524288 JOX524288 JFB524288 IVF524288 ILJ524288 IBN524288 HRR524288 HHV524288 GXZ524288 GOD524288 GEH524288 FUL524288 FKP524288 FAT524288 EQX524288 EHB524288 DXF524288 DNJ524288 DDN524288 CTR524288 CJV524288 BZZ524288 BQD524288 BGH524288 AWL524288 AMP524288 ACT524288 SX524288 JB524288 WVN458752 WLR458752 WBV458752 VRZ458752 VID458752 UYH458752 UOL458752 UEP458752 TUT458752 TKX458752 TBB458752 SRF458752 SHJ458752 RXN458752 RNR458752 RDV458752 QTZ458752 QKD458752 QAH458752 PQL458752 PGP458752 OWT458752 OMX458752 ODB458752 NTF458752 NJJ458752 MZN458752 MPR458752 MFV458752 LVZ458752 LMD458752 LCH458752 KSL458752 KIP458752 JYT458752 JOX458752 JFB458752 IVF458752 ILJ458752 IBN458752 HRR458752 HHV458752 GXZ458752 GOD458752 GEH458752 FUL458752 FKP458752 FAT458752 EQX458752 EHB458752 DXF458752 DNJ458752 DDN458752 CTR458752 CJV458752 BZZ458752 BQD458752 BGH458752 AWL458752 AMP458752 ACT458752 SX458752 JB458752 WVN393216 WLR393216 WBV393216 VRZ393216 VID393216 UYH393216 UOL393216 UEP393216 TUT393216 TKX393216 TBB393216 SRF393216 SHJ393216 RXN393216 RNR393216 RDV393216 QTZ393216 QKD393216 QAH393216 PQL393216 PGP393216 OWT393216 OMX393216 ODB393216 NTF393216 NJJ393216 MZN393216 MPR393216 MFV393216 LVZ393216 LMD393216 LCH393216 KSL393216 KIP393216 JYT393216 JOX393216 JFB393216 IVF393216 ILJ393216 IBN393216 HRR393216 HHV393216 GXZ393216 GOD393216 GEH393216 FUL393216 FKP393216 FAT393216 EQX393216 EHB393216 DXF393216 DNJ393216 DDN393216 CTR393216 CJV393216 BZZ393216 BQD393216 BGH393216 AWL393216 AMP393216 ACT393216 SX393216 JB393216 WVN327680 WLR327680 WBV327680 VRZ327680 VID327680 UYH327680 UOL327680 UEP327680 TUT327680 TKX327680 TBB327680 SRF327680 SHJ327680 RXN327680 RNR327680 RDV327680 QTZ327680 QKD327680 QAH327680 PQL327680 PGP327680 OWT327680 OMX327680 ODB327680 NTF327680 NJJ327680 MZN327680 MPR327680 MFV327680 LVZ327680 LMD327680 LCH327680 KSL327680 KIP327680 JYT327680 JOX327680 JFB327680 IVF327680 ILJ327680 IBN327680 HRR327680 HHV327680 GXZ327680 GOD327680 GEH327680 FUL327680 FKP327680 FAT327680 EQX327680 EHB327680 DXF327680 DNJ327680 DDN327680 CTR327680 CJV327680 BZZ327680 BQD327680 BGH327680 AWL327680 AMP327680 ACT327680 SX327680 JB327680 WVN262144 WLR262144 WBV262144 VRZ262144 VID262144 UYH262144 UOL262144 UEP262144 TUT262144 TKX262144 TBB262144 SRF262144 SHJ262144 RXN262144 RNR262144 RDV262144 QTZ262144 QKD262144 QAH262144 PQL262144 PGP262144 OWT262144 OMX262144 ODB262144 NTF262144 NJJ262144 MZN262144 MPR262144 MFV262144 LVZ262144 LMD262144 LCH262144 KSL262144 KIP262144 JYT262144 JOX262144 JFB262144 IVF262144 ILJ262144 IBN262144 HRR262144 HHV262144 GXZ262144 GOD262144 GEH262144 FUL262144 FKP262144 FAT262144 EQX262144 EHB262144 DXF262144 DNJ262144 DDN262144 CTR262144 CJV262144 BZZ262144 BQD262144 BGH262144 AWL262144 AMP262144 ACT262144 SX262144 JB262144 WVN196608 WLR196608 WBV196608 VRZ196608 VID196608 UYH196608 UOL196608 UEP196608 TUT196608 TKX196608 TBB196608 SRF196608 SHJ196608 RXN196608 RNR196608 RDV196608 QTZ196608 QKD196608 QAH196608 PQL196608 PGP196608 OWT196608 OMX196608 ODB196608 NTF196608 NJJ196608 MZN196608 MPR196608 MFV196608 LVZ196608 LMD196608 LCH196608 KSL196608 KIP196608 JYT196608 JOX196608 JFB196608 IVF196608 ILJ196608 IBN196608 HRR196608 HHV196608 GXZ196608 GOD196608 GEH196608 FUL196608 FKP196608 FAT196608 EQX196608 EHB196608 DXF196608 DNJ196608 DDN196608 CTR196608 CJV196608 BZZ196608 BQD196608 BGH196608 AWL196608 AMP196608 ACT196608 SX196608 JB196608 WVN131072 WLR131072 WBV131072 VRZ131072 VID131072 UYH131072 UOL131072 UEP131072 TUT131072 TKX131072 TBB131072 SRF131072 SHJ131072 RXN131072 RNR131072 RDV131072 QTZ131072 QKD131072 QAH131072 PQL131072 PGP131072 OWT131072 OMX131072 ODB131072 NTF131072 NJJ131072 MZN131072 MPR131072 MFV131072 LVZ131072 LMD131072 LCH131072 KSL131072 KIP131072 JYT131072 JOX131072 JFB131072 IVF131072 ILJ131072 IBN131072 HRR131072 HHV131072 GXZ131072 GOD131072 GEH131072 FUL131072 FKP131072 FAT131072 EQX131072 EHB131072 DXF131072 DNJ131072 DDN131072 CTR131072 CJV131072 BZZ131072 BQD131072 BGH131072 AWL131072 AMP131072 ACT131072 SX131072 JB131072 WVN65536 WLR65536 WBV65536 VRZ65536 VID65536 UYH65536 UOL65536 UEP65536 TUT65536 TKX65536 TBB65536 SRF65536 SHJ65536 RXN65536 RNR65536 RDV65536 QTZ65536 QKD65536 QAH65536 PQL65536 PGP65536 OWT65536 OMX65536 ODB65536 NTF65536 NJJ65536 MZN65536 MPR65536 MFV65536 LVZ65536 LMD65536 LCH65536 KSL65536 KIP65536 JYT65536 JOX65536 JFB65536 IVF65536 ILJ65536 IBN65536 HRR65536 HHV65536 GXZ65536 GOD65536 GEH65536 FUL65536 FKP65536 FAT65536 EQX65536 EHB65536 DXF65536 DNJ65536 DDN65536 CTR65536 CJV65536 BZZ65536 BQD65536 BGH65536 AWL65536 AMP65536 ACT65536 SX65536 JB65536 WVN983026:WVN983038 WLR983026:WLR983038 WBV983026:WBV983038 VRZ983026:VRZ983038 VID983026:VID983038 UYH983026:UYH983038 UOL983026:UOL983038 UEP983026:UEP983038 TUT983026:TUT983038 TKX983026:TKX983038 TBB983026:TBB983038 SRF983026:SRF983038 SHJ983026:SHJ983038 RXN983026:RXN983038 RNR983026:RNR983038 RDV983026:RDV983038 QTZ983026:QTZ983038 QKD983026:QKD983038 QAH983026:QAH983038 PQL983026:PQL983038 PGP983026:PGP983038 OWT983026:OWT983038 OMX983026:OMX983038 ODB983026:ODB983038 NTF983026:NTF983038 NJJ983026:NJJ983038 MZN983026:MZN983038 MPR983026:MPR983038 MFV983026:MFV983038 LVZ983026:LVZ983038 LMD983026:LMD983038 LCH983026:LCH983038 KSL983026:KSL983038 KIP983026:KIP983038 JYT983026:JYT983038 JOX983026:JOX983038 JFB983026:JFB983038 IVF983026:IVF983038 ILJ983026:ILJ983038 IBN983026:IBN983038 HRR983026:HRR983038 HHV983026:HHV983038 GXZ983026:GXZ983038 GOD983026:GOD983038 GEH983026:GEH983038 FUL983026:FUL983038 FKP983026:FKP983038 FAT983026:FAT983038 EQX983026:EQX983038 EHB983026:EHB983038 DXF983026:DXF983038 DNJ983026:DNJ983038 DDN983026:DDN983038 CTR983026:CTR983038 CJV983026:CJV983038 BZZ983026:BZZ983038 BQD983026:BQD983038 BGH983026:BGH983038 AWL983026:AWL983038 AMP983026:AMP983038 ACT983026:ACT983038 SX983026:SX983038 JB983026:JB983038 WVN917490:WVN917502 WLR917490:WLR917502 WBV917490:WBV917502 VRZ917490:VRZ917502 VID917490:VID917502 UYH917490:UYH917502 UOL917490:UOL917502 UEP917490:UEP917502 TUT917490:TUT917502 TKX917490:TKX917502 TBB917490:TBB917502 SRF917490:SRF917502 SHJ917490:SHJ917502 RXN917490:RXN917502 RNR917490:RNR917502 RDV917490:RDV917502 QTZ917490:QTZ917502 QKD917490:QKD917502 QAH917490:QAH917502 PQL917490:PQL917502 PGP917490:PGP917502 OWT917490:OWT917502 OMX917490:OMX917502 ODB917490:ODB917502 NTF917490:NTF917502 NJJ917490:NJJ917502 MZN917490:MZN917502 MPR917490:MPR917502 MFV917490:MFV917502 LVZ917490:LVZ917502 LMD917490:LMD917502 LCH917490:LCH917502 KSL917490:KSL917502 KIP917490:KIP917502 JYT917490:JYT917502 JOX917490:JOX917502 JFB917490:JFB917502 IVF917490:IVF917502 ILJ917490:ILJ917502 IBN917490:IBN917502 HRR917490:HRR917502 HHV917490:HHV917502 GXZ917490:GXZ917502 GOD917490:GOD917502 GEH917490:GEH917502 FUL917490:FUL917502 FKP917490:FKP917502 FAT917490:FAT917502 EQX917490:EQX917502 EHB917490:EHB917502 DXF917490:DXF917502 DNJ917490:DNJ917502 DDN917490:DDN917502 CTR917490:CTR917502 CJV917490:CJV917502 BZZ917490:BZZ917502 BQD917490:BQD917502 BGH917490:BGH917502 AWL917490:AWL917502 AMP917490:AMP917502 ACT917490:ACT917502 SX917490:SX917502 JB917490:JB917502 WVN851954:WVN851966 WLR851954:WLR851966 WBV851954:WBV851966 VRZ851954:VRZ851966 VID851954:VID851966 UYH851954:UYH851966 UOL851954:UOL851966 UEP851954:UEP851966 TUT851954:TUT851966 TKX851954:TKX851966 TBB851954:TBB851966 SRF851954:SRF851966 SHJ851954:SHJ851966 RXN851954:RXN851966 RNR851954:RNR851966 RDV851954:RDV851966 QTZ851954:QTZ851966 QKD851954:QKD851966 QAH851954:QAH851966 PQL851954:PQL851966 PGP851954:PGP851966 OWT851954:OWT851966 OMX851954:OMX851966 ODB851954:ODB851966 NTF851954:NTF851966 NJJ851954:NJJ851966 MZN851954:MZN851966 MPR851954:MPR851966 MFV851954:MFV851966 LVZ851954:LVZ851966 LMD851954:LMD851966 LCH851954:LCH851966 KSL851954:KSL851966 KIP851954:KIP851966 JYT851954:JYT851966 JOX851954:JOX851966 JFB851954:JFB851966 IVF851954:IVF851966 ILJ851954:ILJ851966 IBN851954:IBN851966 HRR851954:HRR851966 HHV851954:HHV851966 GXZ851954:GXZ851966 GOD851954:GOD851966 GEH851954:GEH851966 FUL851954:FUL851966 FKP851954:FKP851966 FAT851954:FAT851966 EQX851954:EQX851966 EHB851954:EHB851966 DXF851954:DXF851966 DNJ851954:DNJ851966 DDN851954:DDN851966 CTR851954:CTR851966 CJV851954:CJV851966 BZZ851954:BZZ851966 BQD851954:BQD851966 BGH851954:BGH851966 AWL851954:AWL851966 AMP851954:AMP851966 ACT851954:ACT851966 SX851954:SX851966 JB851954:JB851966 WVN786418:WVN786430 WLR786418:WLR786430 WBV786418:WBV786430 VRZ786418:VRZ786430 VID786418:VID786430 UYH786418:UYH786430 UOL786418:UOL786430 UEP786418:UEP786430 TUT786418:TUT786430 TKX786418:TKX786430 TBB786418:TBB786430 SRF786418:SRF786430 SHJ786418:SHJ786430 RXN786418:RXN786430 RNR786418:RNR786430 RDV786418:RDV786430 QTZ786418:QTZ786430 QKD786418:QKD786430 QAH786418:QAH786430 PQL786418:PQL786430 PGP786418:PGP786430 OWT786418:OWT786430 OMX786418:OMX786430 ODB786418:ODB786430 NTF786418:NTF786430 NJJ786418:NJJ786430 MZN786418:MZN786430 MPR786418:MPR786430 MFV786418:MFV786430 LVZ786418:LVZ786430 LMD786418:LMD786430 LCH786418:LCH786430 KSL786418:KSL786430 KIP786418:KIP786430 JYT786418:JYT786430 JOX786418:JOX786430 JFB786418:JFB786430 IVF786418:IVF786430 ILJ786418:ILJ786430 IBN786418:IBN786430 HRR786418:HRR786430 HHV786418:HHV786430 GXZ786418:GXZ786430 GOD786418:GOD786430 GEH786418:GEH786430 FUL786418:FUL786430 FKP786418:FKP786430 FAT786418:FAT786430 EQX786418:EQX786430 EHB786418:EHB786430 DXF786418:DXF786430 DNJ786418:DNJ786430 DDN786418:DDN786430 CTR786418:CTR786430 CJV786418:CJV786430 BZZ786418:BZZ786430 BQD786418:BQD786430 BGH786418:BGH786430 AWL786418:AWL786430 AMP786418:AMP786430 ACT786418:ACT786430 SX786418:SX786430 JB786418:JB786430 WVN720882:WVN720894 WLR720882:WLR720894 WBV720882:WBV720894 VRZ720882:VRZ720894 VID720882:VID720894 UYH720882:UYH720894 UOL720882:UOL720894 UEP720882:UEP720894 TUT720882:TUT720894 TKX720882:TKX720894 TBB720882:TBB720894 SRF720882:SRF720894 SHJ720882:SHJ720894 RXN720882:RXN720894 RNR720882:RNR720894 RDV720882:RDV720894 QTZ720882:QTZ720894 QKD720882:QKD720894 QAH720882:QAH720894 PQL720882:PQL720894 PGP720882:PGP720894 OWT720882:OWT720894 OMX720882:OMX720894 ODB720882:ODB720894 NTF720882:NTF720894 NJJ720882:NJJ720894 MZN720882:MZN720894 MPR720882:MPR720894 MFV720882:MFV720894 LVZ720882:LVZ720894 LMD720882:LMD720894 LCH720882:LCH720894 KSL720882:KSL720894 KIP720882:KIP720894 JYT720882:JYT720894 JOX720882:JOX720894 JFB720882:JFB720894 IVF720882:IVF720894 ILJ720882:ILJ720894 IBN720882:IBN720894 HRR720882:HRR720894 HHV720882:HHV720894 GXZ720882:GXZ720894 GOD720882:GOD720894 GEH720882:GEH720894 FUL720882:FUL720894 FKP720882:FKP720894 FAT720882:FAT720894 EQX720882:EQX720894 EHB720882:EHB720894 DXF720882:DXF720894 DNJ720882:DNJ720894 DDN720882:DDN720894 CTR720882:CTR720894 CJV720882:CJV720894 BZZ720882:BZZ720894 BQD720882:BQD720894 BGH720882:BGH720894 AWL720882:AWL720894 AMP720882:AMP720894 ACT720882:ACT720894 SX720882:SX720894 JB720882:JB720894 WVN655346:WVN655358 WLR655346:WLR655358 WBV655346:WBV655358 VRZ655346:VRZ655358 VID655346:VID655358 UYH655346:UYH655358 UOL655346:UOL655358 UEP655346:UEP655358 TUT655346:TUT655358 TKX655346:TKX655358 TBB655346:TBB655358 SRF655346:SRF655358 SHJ655346:SHJ655358 RXN655346:RXN655358 RNR655346:RNR655358 RDV655346:RDV655358 QTZ655346:QTZ655358 QKD655346:QKD655358 QAH655346:QAH655358 PQL655346:PQL655358 PGP655346:PGP655358 OWT655346:OWT655358 OMX655346:OMX655358 ODB655346:ODB655358 NTF655346:NTF655358 NJJ655346:NJJ655358 MZN655346:MZN655358 MPR655346:MPR655358 MFV655346:MFV655358 LVZ655346:LVZ655358 LMD655346:LMD655358 LCH655346:LCH655358 KSL655346:KSL655358 KIP655346:KIP655358 JYT655346:JYT655358 JOX655346:JOX655358 JFB655346:JFB655358 IVF655346:IVF655358 ILJ655346:ILJ655358 IBN655346:IBN655358 HRR655346:HRR655358 HHV655346:HHV655358 GXZ655346:GXZ655358 GOD655346:GOD655358 GEH655346:GEH655358 FUL655346:FUL655358 FKP655346:FKP655358 FAT655346:FAT655358 EQX655346:EQX655358 EHB655346:EHB655358 DXF655346:DXF655358 DNJ655346:DNJ655358 DDN655346:DDN655358 CTR655346:CTR655358 CJV655346:CJV655358 BZZ655346:BZZ655358 BQD655346:BQD655358 BGH655346:BGH655358 AWL655346:AWL655358 AMP655346:AMP655358 ACT655346:ACT655358 SX655346:SX655358 JB655346:JB655358 WVN589810:WVN589822 WLR589810:WLR589822 WBV589810:WBV589822 VRZ589810:VRZ589822 VID589810:VID589822 UYH589810:UYH589822 UOL589810:UOL589822 UEP589810:UEP589822 TUT589810:TUT589822 TKX589810:TKX589822 TBB589810:TBB589822 SRF589810:SRF589822 SHJ589810:SHJ589822 RXN589810:RXN589822 RNR589810:RNR589822 RDV589810:RDV589822 QTZ589810:QTZ589822 QKD589810:QKD589822 QAH589810:QAH589822 PQL589810:PQL589822 PGP589810:PGP589822 OWT589810:OWT589822 OMX589810:OMX589822 ODB589810:ODB589822 NTF589810:NTF589822 NJJ589810:NJJ589822 MZN589810:MZN589822 MPR589810:MPR589822 MFV589810:MFV589822 LVZ589810:LVZ589822 LMD589810:LMD589822 LCH589810:LCH589822 KSL589810:KSL589822 KIP589810:KIP589822 JYT589810:JYT589822 JOX589810:JOX589822 JFB589810:JFB589822 IVF589810:IVF589822 ILJ589810:ILJ589822 IBN589810:IBN589822 HRR589810:HRR589822 HHV589810:HHV589822 GXZ589810:GXZ589822 GOD589810:GOD589822 GEH589810:GEH589822 FUL589810:FUL589822 FKP589810:FKP589822 FAT589810:FAT589822 EQX589810:EQX589822 EHB589810:EHB589822 DXF589810:DXF589822 DNJ589810:DNJ589822 DDN589810:DDN589822 CTR589810:CTR589822 CJV589810:CJV589822 BZZ589810:BZZ589822 BQD589810:BQD589822 BGH589810:BGH589822 AWL589810:AWL589822 AMP589810:AMP589822 ACT589810:ACT589822 SX589810:SX589822 JB589810:JB589822 WVN524274:WVN524286 WLR524274:WLR524286 WBV524274:WBV524286 VRZ524274:VRZ524286 VID524274:VID524286 UYH524274:UYH524286 UOL524274:UOL524286 UEP524274:UEP524286 TUT524274:TUT524286 TKX524274:TKX524286 TBB524274:TBB524286 SRF524274:SRF524286 SHJ524274:SHJ524286 RXN524274:RXN524286 RNR524274:RNR524286 RDV524274:RDV524286 QTZ524274:QTZ524286 QKD524274:QKD524286 QAH524274:QAH524286 PQL524274:PQL524286 PGP524274:PGP524286 OWT524274:OWT524286 OMX524274:OMX524286 ODB524274:ODB524286 NTF524274:NTF524286 NJJ524274:NJJ524286 MZN524274:MZN524286 MPR524274:MPR524286 MFV524274:MFV524286 LVZ524274:LVZ524286 LMD524274:LMD524286 LCH524274:LCH524286 KSL524274:KSL524286 KIP524274:KIP524286 JYT524274:JYT524286 JOX524274:JOX524286 JFB524274:JFB524286 IVF524274:IVF524286 ILJ524274:ILJ524286 IBN524274:IBN524286 HRR524274:HRR524286 HHV524274:HHV524286 GXZ524274:GXZ524286 GOD524274:GOD524286 GEH524274:GEH524286 FUL524274:FUL524286 FKP524274:FKP524286 FAT524274:FAT524286 EQX524274:EQX524286 EHB524274:EHB524286 DXF524274:DXF524286 DNJ524274:DNJ524286 DDN524274:DDN524286 CTR524274:CTR524286 CJV524274:CJV524286 BZZ524274:BZZ524286 BQD524274:BQD524286 BGH524274:BGH524286 AWL524274:AWL524286 AMP524274:AMP524286 ACT524274:ACT524286 SX524274:SX524286 JB524274:JB524286 WVN458738:WVN458750 WLR458738:WLR458750 WBV458738:WBV458750 VRZ458738:VRZ458750 VID458738:VID458750 UYH458738:UYH458750 UOL458738:UOL458750 UEP458738:UEP458750 TUT458738:TUT458750 TKX458738:TKX458750 TBB458738:TBB458750 SRF458738:SRF458750 SHJ458738:SHJ458750 RXN458738:RXN458750 RNR458738:RNR458750 RDV458738:RDV458750 QTZ458738:QTZ458750 QKD458738:QKD458750 QAH458738:QAH458750 PQL458738:PQL458750 PGP458738:PGP458750 OWT458738:OWT458750 OMX458738:OMX458750 ODB458738:ODB458750 NTF458738:NTF458750 NJJ458738:NJJ458750 MZN458738:MZN458750 MPR458738:MPR458750 MFV458738:MFV458750 LVZ458738:LVZ458750 LMD458738:LMD458750 LCH458738:LCH458750 KSL458738:KSL458750 KIP458738:KIP458750 JYT458738:JYT458750 JOX458738:JOX458750 JFB458738:JFB458750 IVF458738:IVF458750 ILJ458738:ILJ458750 IBN458738:IBN458750 HRR458738:HRR458750 HHV458738:HHV458750 GXZ458738:GXZ458750 GOD458738:GOD458750 GEH458738:GEH458750 FUL458738:FUL458750 FKP458738:FKP458750 FAT458738:FAT458750 EQX458738:EQX458750 EHB458738:EHB458750 DXF458738:DXF458750 DNJ458738:DNJ458750 DDN458738:DDN458750 CTR458738:CTR458750 CJV458738:CJV458750 BZZ458738:BZZ458750 BQD458738:BQD458750 BGH458738:BGH458750 AWL458738:AWL458750 AMP458738:AMP458750 ACT458738:ACT458750 SX458738:SX458750 JB458738:JB458750 WVN393202:WVN393214 WLR393202:WLR393214 WBV393202:WBV393214 VRZ393202:VRZ393214 VID393202:VID393214 UYH393202:UYH393214 UOL393202:UOL393214 UEP393202:UEP393214 TUT393202:TUT393214 TKX393202:TKX393214 TBB393202:TBB393214 SRF393202:SRF393214 SHJ393202:SHJ393214 RXN393202:RXN393214 RNR393202:RNR393214 RDV393202:RDV393214 QTZ393202:QTZ393214 QKD393202:QKD393214 QAH393202:QAH393214 PQL393202:PQL393214 PGP393202:PGP393214 OWT393202:OWT393214 OMX393202:OMX393214 ODB393202:ODB393214 NTF393202:NTF393214 NJJ393202:NJJ393214 MZN393202:MZN393214 MPR393202:MPR393214 MFV393202:MFV393214 LVZ393202:LVZ393214 LMD393202:LMD393214 LCH393202:LCH393214 KSL393202:KSL393214 KIP393202:KIP393214 JYT393202:JYT393214 JOX393202:JOX393214 JFB393202:JFB393214 IVF393202:IVF393214 ILJ393202:ILJ393214 IBN393202:IBN393214 HRR393202:HRR393214 HHV393202:HHV393214 GXZ393202:GXZ393214 GOD393202:GOD393214 GEH393202:GEH393214 FUL393202:FUL393214 FKP393202:FKP393214 FAT393202:FAT393214 EQX393202:EQX393214 EHB393202:EHB393214 DXF393202:DXF393214 DNJ393202:DNJ393214 DDN393202:DDN393214 CTR393202:CTR393214 CJV393202:CJV393214 BZZ393202:BZZ393214 BQD393202:BQD393214 BGH393202:BGH393214 AWL393202:AWL393214 AMP393202:AMP393214 ACT393202:ACT393214 SX393202:SX393214 JB393202:JB393214 WVN327666:WVN327678 WLR327666:WLR327678 WBV327666:WBV327678 VRZ327666:VRZ327678 VID327666:VID327678 UYH327666:UYH327678 UOL327666:UOL327678 UEP327666:UEP327678 TUT327666:TUT327678 TKX327666:TKX327678 TBB327666:TBB327678 SRF327666:SRF327678 SHJ327666:SHJ327678 RXN327666:RXN327678 RNR327666:RNR327678 RDV327666:RDV327678 QTZ327666:QTZ327678 QKD327666:QKD327678 QAH327666:QAH327678 PQL327666:PQL327678 PGP327666:PGP327678 OWT327666:OWT327678 OMX327666:OMX327678 ODB327666:ODB327678 NTF327666:NTF327678 NJJ327666:NJJ327678 MZN327666:MZN327678 MPR327666:MPR327678 MFV327666:MFV327678 LVZ327666:LVZ327678 LMD327666:LMD327678 LCH327666:LCH327678 KSL327666:KSL327678 KIP327666:KIP327678 JYT327666:JYT327678 JOX327666:JOX327678 JFB327666:JFB327678 IVF327666:IVF327678 ILJ327666:ILJ327678 IBN327666:IBN327678 HRR327666:HRR327678 HHV327666:HHV327678 GXZ327666:GXZ327678 GOD327666:GOD327678 GEH327666:GEH327678 FUL327666:FUL327678 FKP327666:FKP327678 FAT327666:FAT327678 EQX327666:EQX327678 EHB327666:EHB327678 DXF327666:DXF327678 DNJ327666:DNJ327678 DDN327666:DDN327678 CTR327666:CTR327678 CJV327666:CJV327678 BZZ327666:BZZ327678 BQD327666:BQD327678 BGH327666:BGH327678 AWL327666:AWL327678 AMP327666:AMP327678 ACT327666:ACT327678 SX327666:SX327678 JB327666:JB327678 WVN262130:WVN262142 WLR262130:WLR262142 WBV262130:WBV262142 VRZ262130:VRZ262142 VID262130:VID262142 UYH262130:UYH262142 UOL262130:UOL262142 UEP262130:UEP262142 TUT262130:TUT262142 TKX262130:TKX262142 TBB262130:TBB262142 SRF262130:SRF262142 SHJ262130:SHJ262142 RXN262130:RXN262142 RNR262130:RNR262142 RDV262130:RDV262142 QTZ262130:QTZ262142 QKD262130:QKD262142 QAH262130:QAH262142 PQL262130:PQL262142 PGP262130:PGP262142 OWT262130:OWT262142 OMX262130:OMX262142 ODB262130:ODB262142 NTF262130:NTF262142 NJJ262130:NJJ262142 MZN262130:MZN262142 MPR262130:MPR262142 MFV262130:MFV262142 LVZ262130:LVZ262142 LMD262130:LMD262142 LCH262130:LCH262142 KSL262130:KSL262142 KIP262130:KIP262142 JYT262130:JYT262142 JOX262130:JOX262142 JFB262130:JFB262142 IVF262130:IVF262142 ILJ262130:ILJ262142 IBN262130:IBN262142 HRR262130:HRR262142 HHV262130:HHV262142 GXZ262130:GXZ262142 GOD262130:GOD262142 GEH262130:GEH262142 FUL262130:FUL262142 FKP262130:FKP262142 FAT262130:FAT262142 EQX262130:EQX262142 EHB262130:EHB262142 DXF262130:DXF262142 DNJ262130:DNJ262142 DDN262130:DDN262142 CTR262130:CTR262142 CJV262130:CJV262142 BZZ262130:BZZ262142 BQD262130:BQD262142 BGH262130:BGH262142 AWL262130:AWL262142 AMP262130:AMP262142 ACT262130:ACT262142 SX262130:SX262142 JB262130:JB262142 WVN196594:WVN196606 WLR196594:WLR196606 WBV196594:WBV196606 VRZ196594:VRZ196606 VID196594:VID196606 UYH196594:UYH196606 UOL196594:UOL196606 UEP196594:UEP196606 TUT196594:TUT196606 TKX196594:TKX196606 TBB196594:TBB196606 SRF196594:SRF196606 SHJ196594:SHJ196606 RXN196594:RXN196606 RNR196594:RNR196606 RDV196594:RDV196606 QTZ196594:QTZ196606 QKD196594:QKD196606 QAH196594:QAH196606 PQL196594:PQL196606 PGP196594:PGP196606 OWT196594:OWT196606 OMX196594:OMX196606 ODB196594:ODB196606 NTF196594:NTF196606 NJJ196594:NJJ196606 MZN196594:MZN196606 MPR196594:MPR196606 MFV196594:MFV196606 LVZ196594:LVZ196606 LMD196594:LMD196606 LCH196594:LCH196606 KSL196594:KSL196606 KIP196594:KIP196606 JYT196594:JYT196606 JOX196594:JOX196606 JFB196594:JFB196606 IVF196594:IVF196606 ILJ196594:ILJ196606 IBN196594:IBN196606 HRR196594:HRR196606 HHV196594:HHV196606 GXZ196594:GXZ196606 GOD196594:GOD196606 GEH196594:GEH196606 FUL196594:FUL196606 FKP196594:FKP196606 FAT196594:FAT196606 EQX196594:EQX196606 EHB196594:EHB196606 DXF196594:DXF196606 DNJ196594:DNJ196606 DDN196594:DDN196606 CTR196594:CTR196606 CJV196594:CJV196606 BZZ196594:BZZ196606 BQD196594:BQD196606 BGH196594:BGH196606 AWL196594:AWL196606 AMP196594:AMP196606 ACT196594:ACT196606 SX196594:SX196606 JB196594:JB196606 WVN131058:WVN131070 WLR131058:WLR131070 WBV131058:WBV131070 VRZ131058:VRZ131070 VID131058:VID131070 UYH131058:UYH131070 UOL131058:UOL131070 UEP131058:UEP131070 TUT131058:TUT131070 TKX131058:TKX131070 TBB131058:TBB131070 SRF131058:SRF131070 SHJ131058:SHJ131070 RXN131058:RXN131070 RNR131058:RNR131070 RDV131058:RDV131070 QTZ131058:QTZ131070 QKD131058:QKD131070 QAH131058:QAH131070 PQL131058:PQL131070 PGP131058:PGP131070 OWT131058:OWT131070 OMX131058:OMX131070 ODB131058:ODB131070 NTF131058:NTF131070 NJJ131058:NJJ131070 MZN131058:MZN131070 MPR131058:MPR131070 MFV131058:MFV131070 LVZ131058:LVZ131070 LMD131058:LMD131070 LCH131058:LCH131070 KSL131058:KSL131070 KIP131058:KIP131070 JYT131058:JYT131070 JOX131058:JOX131070 JFB131058:JFB131070 IVF131058:IVF131070 ILJ131058:ILJ131070 IBN131058:IBN131070 HRR131058:HRR131070 HHV131058:HHV131070 GXZ131058:GXZ131070 GOD131058:GOD131070 GEH131058:GEH131070 FUL131058:FUL131070 FKP131058:FKP131070 FAT131058:FAT131070 EQX131058:EQX131070 EHB131058:EHB131070 DXF131058:DXF131070 DNJ131058:DNJ131070 DDN131058:DDN131070 CTR131058:CTR131070 CJV131058:CJV131070 BZZ131058:BZZ131070 BQD131058:BQD131070 BGH131058:BGH131070 AWL131058:AWL131070 AMP131058:AMP131070 ACT131058:ACT131070 SX131058:SX131070 JB131058:JB131070 WVN65522:WVN65534 WLR65522:WLR65534 WBV65522:WBV65534 VRZ65522:VRZ65534 VID65522:VID65534 UYH65522:UYH65534 UOL65522:UOL65534 UEP65522:UEP65534 TUT65522:TUT65534 TKX65522:TKX65534 TBB65522:TBB65534 SRF65522:SRF65534 SHJ65522:SHJ65534 RXN65522:RXN65534 RNR65522:RNR65534 RDV65522:RDV65534 QTZ65522:QTZ65534 QKD65522:QKD65534 QAH65522:QAH65534 PQL65522:PQL65534 PGP65522:PGP65534 OWT65522:OWT65534 OMX65522:OMX65534 ODB65522:ODB65534 NTF65522:NTF65534 NJJ65522:NJJ65534 MZN65522:MZN65534 MPR65522:MPR65534 MFV65522:MFV65534 LVZ65522:LVZ65534 LMD65522:LMD65534 LCH65522:LCH65534 KSL65522:KSL65534 KIP65522:KIP65534 JYT65522:JYT65534 JOX65522:JOX65534 JFB65522:JFB65534 IVF65522:IVF65534 ILJ65522:ILJ65534 IBN65522:IBN65534 HRR65522:HRR65534 HHV65522:HHV65534 GXZ65522:GXZ65534 GOD65522:GOD65534 GEH65522:GEH65534 FUL65522:FUL65534 FKP65522:FKP65534 FAT65522:FAT65534 EQX65522:EQX65534 EHB65522:EHB65534 DXF65522:DXF65534 DNJ65522:DNJ65534 DDN65522:DDN65534 CTR65522:CTR65534 CJV65522:CJV65534 BZZ65522:BZZ65534 BQD65522:BQD65534 BGH65522:BGH65534 AWL65522:AWL65534 AMP65522:AMP65534 ACT65522:ACT65534 SX65522:SX65534 JB65522:JB65534 WVN983054 WLR983054 WBV983054 VRZ983054 VID983054 UYH983054 UOL983054 UEP983054 TUT983054 TKX983054 TBB983054 SRF983054 SHJ983054 RXN983054 RNR983054 RDV983054 QTZ983054 QKD983054 QAH983054 PQL983054 PGP983054 OWT983054 OMX983054 ODB983054 NTF983054 NJJ983054 MZN983054 MPR983054 MFV983054 LVZ983054 LMD983054 LCH983054 KSL983054 KIP983054 JYT983054 JOX983054 JFB983054 IVF983054 ILJ983054 IBN983054 HRR983054 HHV983054 GXZ983054 GOD983054 GEH983054 FUL983054 FKP983054 FAT983054 EQX983054 EHB983054 DXF983054 DNJ983054 DDN983054 CTR983054 CJV983054 BZZ983054 BQD983054 BGH983054 AWL983054 AMP983054 ACT983054 SX983054 JB983054 WVN917518 WLR917518 WBV917518 VRZ917518 VID917518 UYH917518 UOL917518 UEP917518 TUT917518 TKX917518 TBB917518 SRF917518 SHJ917518 RXN917518 RNR917518 RDV917518 QTZ917518 QKD917518 QAH917518 PQL917518 PGP917518 OWT917518 OMX917518 ODB917518 NTF917518 NJJ917518 MZN917518 MPR917518 MFV917518 LVZ917518 LMD917518 LCH917518 KSL917518 KIP917518 JYT917518 JOX917518 JFB917518 IVF917518 ILJ917518 IBN917518 HRR917518 HHV917518 GXZ917518 GOD917518 GEH917518 FUL917518 FKP917518 FAT917518 EQX917518 EHB917518 DXF917518 DNJ917518 DDN917518 CTR917518 CJV917518 BZZ917518 BQD917518 BGH917518 AWL917518 AMP917518 ACT917518 SX917518 JB917518 WVN851982 WLR851982 WBV851982 VRZ851982 VID851982 UYH851982 UOL851982 UEP851982 TUT851982 TKX851982 TBB851982 SRF851982 SHJ851982 RXN851982 RNR851982 RDV851982 QTZ851982 QKD851982 QAH851982 PQL851982 PGP851982 OWT851982 OMX851982 ODB851982 NTF851982 NJJ851982 MZN851982 MPR851982 MFV851982 LVZ851982 LMD851982 LCH851982 KSL851982 KIP851982 JYT851982 JOX851982 JFB851982 IVF851982 ILJ851982 IBN851982 HRR851982 HHV851982 GXZ851982 GOD851982 GEH851982 FUL851982 FKP851982 FAT851982 EQX851982 EHB851982 DXF851982 DNJ851982 DDN851982 CTR851982 CJV851982 BZZ851982 BQD851982 BGH851982 AWL851982 AMP851982 ACT851982 SX851982 JB851982 WVN786446 WLR786446 WBV786446 VRZ786446 VID786446 UYH786446 UOL786446 UEP786446 TUT786446 TKX786446 TBB786446 SRF786446 SHJ786446 RXN786446 RNR786446 RDV786446 QTZ786446 QKD786446 QAH786446 PQL786446 PGP786446 OWT786446 OMX786446 ODB786446 NTF786446 NJJ786446 MZN786446 MPR786446 MFV786446 LVZ786446 LMD786446 LCH786446 KSL786446 KIP786446 JYT786446 JOX786446 JFB786446 IVF786446 ILJ786446 IBN786446 HRR786446 HHV786446 GXZ786446 GOD786446 GEH786446 FUL786446 FKP786446 FAT786446 EQX786446 EHB786446 DXF786446 DNJ786446 DDN786446 CTR786446 CJV786446 BZZ786446 BQD786446 BGH786446 AWL786446 AMP786446 ACT786446 SX786446 JB786446 WVN720910 WLR720910 WBV720910 VRZ720910 VID720910 UYH720910 UOL720910 UEP720910 TUT720910 TKX720910 TBB720910 SRF720910 SHJ720910 RXN720910 RNR720910 RDV720910 QTZ720910 QKD720910 QAH720910 PQL720910 PGP720910 OWT720910 OMX720910 ODB720910 NTF720910 NJJ720910 MZN720910 MPR720910 MFV720910 LVZ720910 LMD720910 LCH720910 KSL720910 KIP720910 JYT720910 JOX720910 JFB720910 IVF720910 ILJ720910 IBN720910 HRR720910 HHV720910 GXZ720910 GOD720910 GEH720910 FUL720910 FKP720910 FAT720910 EQX720910 EHB720910 DXF720910 DNJ720910 DDN720910 CTR720910 CJV720910 BZZ720910 BQD720910 BGH720910 AWL720910 AMP720910 ACT720910 SX720910 JB720910 WVN655374 WLR655374 WBV655374 VRZ655374 VID655374 UYH655374 UOL655374 UEP655374 TUT655374 TKX655374 TBB655374 SRF655374 SHJ655374 RXN655374 RNR655374 RDV655374 QTZ655374 QKD655374 QAH655374 PQL655374 PGP655374 OWT655374 OMX655374 ODB655374 NTF655374 NJJ655374 MZN655374 MPR655374 MFV655374 LVZ655374 LMD655374 LCH655374 KSL655374 KIP655374 JYT655374 JOX655374 JFB655374 IVF655374 ILJ655374 IBN655374 HRR655374 HHV655374 GXZ655374 GOD655374 GEH655374 FUL655374 FKP655374 FAT655374 EQX655374 EHB655374 DXF655374 DNJ655374 DDN655374 CTR655374 CJV655374 BZZ655374 BQD655374 BGH655374 AWL655374 AMP655374 ACT655374 SX655374 JB655374 WVN589838 WLR589838 WBV589838 VRZ589838 VID589838 UYH589838 UOL589838 UEP589838 TUT589838 TKX589838 TBB589838 SRF589838 SHJ589838 RXN589838 RNR589838 RDV589838 QTZ589838 QKD589838 QAH589838 PQL589838 PGP589838 OWT589838 OMX589838 ODB589838 NTF589838 NJJ589838 MZN589838 MPR589838 MFV589838 LVZ589838 LMD589838 LCH589838 KSL589838 KIP589838 JYT589838 JOX589838 JFB589838 IVF589838 ILJ589838 IBN589838 HRR589838 HHV589838 GXZ589838 GOD589838 GEH589838 FUL589838 FKP589838 FAT589838 EQX589838 EHB589838 DXF589838 DNJ589838 DDN589838 CTR589838 CJV589838 BZZ589838 BQD589838 BGH589838 AWL589838 AMP589838 ACT589838 SX589838 JB589838 WVN524302 WLR524302 WBV524302 VRZ524302 VID524302 UYH524302 UOL524302 UEP524302 TUT524302 TKX524302 TBB524302 SRF524302 SHJ524302 RXN524302 RNR524302 RDV524302 QTZ524302 QKD524302 QAH524302 PQL524302 PGP524302 OWT524302 OMX524302 ODB524302 NTF524302 NJJ524302 MZN524302 MPR524302 MFV524302 LVZ524302 LMD524302 LCH524302 KSL524302 KIP524302 JYT524302 JOX524302 JFB524302 IVF524302 ILJ524302 IBN524302 HRR524302 HHV524302 GXZ524302 GOD524302 GEH524302 FUL524302 FKP524302 FAT524302 EQX524302 EHB524302 DXF524302 DNJ524302 DDN524302 CTR524302 CJV524302 BZZ524302 BQD524302 BGH524302 AWL524302 AMP524302 ACT524302 SX524302 JB524302 WVN458766 WLR458766 WBV458766 VRZ458766 VID458766 UYH458766 UOL458766 UEP458766 TUT458766 TKX458766 TBB458766 SRF458766 SHJ458766 RXN458766 RNR458766 RDV458766 QTZ458766 QKD458766 QAH458766 PQL458766 PGP458766 OWT458766 OMX458766 ODB458766 NTF458766 NJJ458766 MZN458766 MPR458766 MFV458766 LVZ458766 LMD458766 LCH458766 KSL458766 KIP458766 JYT458766 JOX458766 JFB458766 IVF458766 ILJ458766 IBN458766 HRR458766 HHV458766 GXZ458766 GOD458766 GEH458766 FUL458766 FKP458766 FAT458766 EQX458766 EHB458766 DXF458766 DNJ458766 DDN458766 CTR458766 CJV458766 BZZ458766 BQD458766 BGH458766 AWL458766 AMP458766 ACT458766 SX458766 JB458766 WVN393230 WLR393230 WBV393230 VRZ393230 VID393230 UYH393230 UOL393230 UEP393230 TUT393230 TKX393230 TBB393230 SRF393230 SHJ393230 RXN393230 RNR393230 RDV393230 QTZ393230 QKD393230 QAH393230 PQL393230 PGP393230 OWT393230 OMX393230 ODB393230 NTF393230 NJJ393230 MZN393230 MPR393230 MFV393230 LVZ393230 LMD393230 LCH393230 KSL393230 KIP393230 JYT393230 JOX393230 JFB393230 IVF393230 ILJ393230 IBN393230 HRR393230 HHV393230 GXZ393230 GOD393230 GEH393230 FUL393230 FKP393230 FAT393230 EQX393230 EHB393230 DXF393230 DNJ393230 DDN393230 CTR393230 CJV393230 BZZ393230 BQD393230 BGH393230 AWL393230 AMP393230 ACT393230 SX393230 JB393230 WVN327694 WLR327694 WBV327694 VRZ327694 VID327694 UYH327694 UOL327694 UEP327694 TUT327694 TKX327694 TBB327694 SRF327694 SHJ327694 RXN327694 RNR327694 RDV327694 QTZ327694 QKD327694 QAH327694 PQL327694 PGP327694 OWT327694 OMX327694 ODB327694 NTF327694 NJJ327694 MZN327694 MPR327694 MFV327694 LVZ327694 LMD327694 LCH327694 KSL327694 KIP327694 JYT327694 JOX327694 JFB327694 IVF327694 ILJ327694 IBN327694 HRR327694 HHV327694 GXZ327694 GOD327694 GEH327694 FUL327694 FKP327694 FAT327694 EQX327694 EHB327694 DXF327694 DNJ327694 DDN327694 CTR327694 CJV327694 BZZ327694 BQD327694 BGH327694 AWL327694 AMP327694 ACT327694 SX327694 JB327694 WVN262158 WLR262158 WBV262158 VRZ262158 VID262158 UYH262158 UOL262158 UEP262158 TUT262158 TKX262158 TBB262158 SRF262158 SHJ262158 RXN262158 RNR262158 RDV262158 QTZ262158 QKD262158 QAH262158 PQL262158 PGP262158 OWT262158 OMX262158 ODB262158 NTF262158 NJJ262158 MZN262158 MPR262158 MFV262158 LVZ262158 LMD262158 LCH262158 KSL262158 KIP262158 JYT262158 JOX262158 JFB262158 IVF262158 ILJ262158 IBN262158 HRR262158 HHV262158 GXZ262158 GOD262158 GEH262158 FUL262158 FKP262158 FAT262158 EQX262158 EHB262158 DXF262158 DNJ262158 DDN262158 CTR262158 CJV262158 BZZ262158 BQD262158 BGH262158 AWL262158 AMP262158 ACT262158 SX262158 JB262158 WVN196622 WLR196622 WBV196622 VRZ196622 VID196622 UYH196622 UOL196622 UEP196622 TUT196622 TKX196622 TBB196622 SRF196622 SHJ196622 RXN196622 RNR196622 RDV196622 QTZ196622 QKD196622 QAH196622 PQL196622 PGP196622 OWT196622 OMX196622 ODB196622 NTF196622 NJJ196622 MZN196622 MPR196622 MFV196622 LVZ196622 LMD196622 LCH196622 KSL196622 KIP196622 JYT196622 JOX196622 JFB196622 IVF196622 ILJ196622 IBN196622 HRR196622 HHV196622 GXZ196622 GOD196622 GEH196622 FUL196622 FKP196622 FAT196622 EQX196622 EHB196622 DXF196622 DNJ196622 DDN196622 CTR196622 CJV196622 BZZ196622 BQD196622 BGH196622 AWL196622 AMP196622 ACT196622 SX196622 JB196622 WVN131086 WLR131086 WBV131086 VRZ131086 VID131086 UYH131086 UOL131086 UEP131086 TUT131086 TKX131086 TBB131086 SRF131086 SHJ131086 RXN131086 RNR131086 RDV131086 QTZ131086 QKD131086 QAH131086 PQL131086 PGP131086 OWT131086 OMX131086 ODB131086 NTF131086 NJJ131086 MZN131086 MPR131086 MFV131086 LVZ131086 LMD131086 LCH131086 KSL131086 KIP131086 JYT131086 JOX131086 JFB131086 IVF131086 ILJ131086 IBN131086 HRR131086 HHV131086 GXZ131086 GOD131086 GEH131086 FUL131086 FKP131086 FAT131086 EQX131086 EHB131086 DXF131086 DNJ131086 DDN131086 CTR131086 CJV131086 BZZ131086 BQD131086 BGH131086 AWL131086 AMP131086 ACT131086 SX131086 JB131086 WVN65550 WLR65550 WBV65550 VRZ65550 VID65550 UYH65550 UOL65550 UEP65550 TUT65550 TKX65550 TBB65550 SRF65550 SHJ65550 RXN65550 RNR65550 RDV65550 QTZ65550 QKD65550 QAH65550 PQL65550 PGP65550 OWT65550 OMX65550 ODB65550 NTF65550 NJJ65550 MZN65550 MPR65550 MFV65550 LVZ65550 LMD65550 LCH65550 KSL65550 KIP65550 JYT65550 JOX65550 JFB65550 IVF65550 ILJ65550 IBN65550 HRR65550 HHV65550 GXZ65550 GOD65550 GEH65550 FUL65550 FKP65550 FAT65550 EQX65550 EHB65550 DXF65550 DNJ65550 DDN65550 CTR65550 CJV65550 BZZ65550 BQD65550 BGH65550 AWL65550 AMP65550 ACT65550 SX65550 JB65550 WVL983042:WVL983052 WLP983042:WLP983052 WBT983042:WBT983052 VRX983042:VRX983052 VIB983042:VIB983052 UYF983042:UYF983052 UOJ983042:UOJ983052 UEN983042:UEN983052 TUR983042:TUR983052 TKV983042:TKV983052 TAZ983042:TAZ983052 SRD983042:SRD983052 SHH983042:SHH983052 RXL983042:RXL983052 RNP983042:RNP983052 RDT983042:RDT983052 QTX983042:QTX983052 QKB983042:QKB983052 QAF983042:QAF983052 PQJ983042:PQJ983052 PGN983042:PGN983052 OWR983042:OWR983052 OMV983042:OMV983052 OCZ983042:OCZ983052 NTD983042:NTD983052 NJH983042:NJH983052 MZL983042:MZL983052 MPP983042:MPP983052 MFT983042:MFT983052 LVX983042:LVX983052 LMB983042:LMB983052 LCF983042:LCF983052 KSJ983042:KSJ983052 KIN983042:KIN983052 JYR983042:JYR983052 JOV983042:JOV983052 JEZ983042:JEZ983052 IVD983042:IVD983052 ILH983042:ILH983052 IBL983042:IBL983052 HRP983042:HRP983052 HHT983042:HHT983052 GXX983042:GXX983052 GOB983042:GOB983052 GEF983042:GEF983052 FUJ983042:FUJ983052 FKN983042:FKN983052 FAR983042:FAR983052 EQV983042:EQV983052 EGZ983042:EGZ983052 DXD983042:DXD983052 DNH983042:DNH983052 DDL983042:DDL983052 CTP983042:CTP983052 CJT983042:CJT983052 BZX983042:BZX983052 BQB983042:BQB983052 BGF983042:BGF983052 AWJ983042:AWJ983052 AMN983042:AMN983052 ACR983042:ACR983052 SV983042:SV983052 IZ983042:IZ983052 WVL917506:WVL917516 WLP917506:WLP917516 WBT917506:WBT917516 VRX917506:VRX917516 VIB917506:VIB917516 UYF917506:UYF917516 UOJ917506:UOJ917516 UEN917506:UEN917516 TUR917506:TUR917516 TKV917506:TKV917516 TAZ917506:TAZ917516 SRD917506:SRD917516 SHH917506:SHH917516 RXL917506:RXL917516 RNP917506:RNP917516 RDT917506:RDT917516 QTX917506:QTX917516 QKB917506:QKB917516 QAF917506:QAF917516 PQJ917506:PQJ917516 PGN917506:PGN917516 OWR917506:OWR917516 OMV917506:OMV917516 OCZ917506:OCZ917516 NTD917506:NTD917516 NJH917506:NJH917516 MZL917506:MZL917516 MPP917506:MPP917516 MFT917506:MFT917516 LVX917506:LVX917516 LMB917506:LMB917516 LCF917506:LCF917516 KSJ917506:KSJ917516 KIN917506:KIN917516 JYR917506:JYR917516 JOV917506:JOV917516 JEZ917506:JEZ917516 IVD917506:IVD917516 ILH917506:ILH917516 IBL917506:IBL917516 HRP917506:HRP917516 HHT917506:HHT917516 GXX917506:GXX917516 GOB917506:GOB917516 GEF917506:GEF917516 FUJ917506:FUJ917516 FKN917506:FKN917516 FAR917506:FAR917516 EQV917506:EQV917516 EGZ917506:EGZ917516 DXD917506:DXD917516 DNH917506:DNH917516 DDL917506:DDL917516 CTP917506:CTP917516 CJT917506:CJT917516 BZX917506:BZX917516 BQB917506:BQB917516 BGF917506:BGF917516 AWJ917506:AWJ917516 AMN917506:AMN917516 ACR917506:ACR917516 SV917506:SV917516 IZ917506:IZ917516 WVL851970:WVL851980 WLP851970:WLP851980 WBT851970:WBT851980 VRX851970:VRX851980 VIB851970:VIB851980 UYF851970:UYF851980 UOJ851970:UOJ851980 UEN851970:UEN851980 TUR851970:TUR851980 TKV851970:TKV851980 TAZ851970:TAZ851980 SRD851970:SRD851980 SHH851970:SHH851980 RXL851970:RXL851980 RNP851970:RNP851980 RDT851970:RDT851980 QTX851970:QTX851980 QKB851970:QKB851980 QAF851970:QAF851980 PQJ851970:PQJ851980 PGN851970:PGN851980 OWR851970:OWR851980 OMV851970:OMV851980 OCZ851970:OCZ851980 NTD851970:NTD851980 NJH851970:NJH851980 MZL851970:MZL851980 MPP851970:MPP851980 MFT851970:MFT851980 LVX851970:LVX851980 LMB851970:LMB851980 LCF851970:LCF851980 KSJ851970:KSJ851980 KIN851970:KIN851980 JYR851970:JYR851980 JOV851970:JOV851980 JEZ851970:JEZ851980 IVD851970:IVD851980 ILH851970:ILH851980 IBL851970:IBL851980 HRP851970:HRP851980 HHT851970:HHT851980 GXX851970:GXX851980 GOB851970:GOB851980 GEF851970:GEF851980 FUJ851970:FUJ851980 FKN851970:FKN851980 FAR851970:FAR851980 EQV851970:EQV851980 EGZ851970:EGZ851980 DXD851970:DXD851980 DNH851970:DNH851980 DDL851970:DDL851980 CTP851970:CTP851980 CJT851970:CJT851980 BZX851970:BZX851980 BQB851970:BQB851980 BGF851970:BGF851980 AWJ851970:AWJ851980 AMN851970:AMN851980 ACR851970:ACR851980 SV851970:SV851980 IZ851970:IZ851980 WVL786434:WVL786444 WLP786434:WLP786444 WBT786434:WBT786444 VRX786434:VRX786444 VIB786434:VIB786444 UYF786434:UYF786444 UOJ786434:UOJ786444 UEN786434:UEN786444 TUR786434:TUR786444 TKV786434:TKV786444 TAZ786434:TAZ786444 SRD786434:SRD786444 SHH786434:SHH786444 RXL786434:RXL786444 RNP786434:RNP786444 RDT786434:RDT786444 QTX786434:QTX786444 QKB786434:QKB786444 QAF786434:QAF786444 PQJ786434:PQJ786444 PGN786434:PGN786444 OWR786434:OWR786444 OMV786434:OMV786444 OCZ786434:OCZ786444 NTD786434:NTD786444 NJH786434:NJH786444 MZL786434:MZL786444 MPP786434:MPP786444 MFT786434:MFT786444 LVX786434:LVX786444 LMB786434:LMB786444 LCF786434:LCF786444 KSJ786434:KSJ786444 KIN786434:KIN786444 JYR786434:JYR786444 JOV786434:JOV786444 JEZ786434:JEZ786444 IVD786434:IVD786444 ILH786434:ILH786444 IBL786434:IBL786444 HRP786434:HRP786444 HHT786434:HHT786444 GXX786434:GXX786444 GOB786434:GOB786444 GEF786434:GEF786444 FUJ786434:FUJ786444 FKN786434:FKN786444 FAR786434:FAR786444 EQV786434:EQV786444 EGZ786434:EGZ786444 DXD786434:DXD786444 DNH786434:DNH786444 DDL786434:DDL786444 CTP786434:CTP786444 CJT786434:CJT786444 BZX786434:BZX786444 BQB786434:BQB786444 BGF786434:BGF786444 AWJ786434:AWJ786444 AMN786434:AMN786444 ACR786434:ACR786444 SV786434:SV786444 IZ786434:IZ786444 WVL720898:WVL720908 WLP720898:WLP720908 WBT720898:WBT720908 VRX720898:VRX720908 VIB720898:VIB720908 UYF720898:UYF720908 UOJ720898:UOJ720908 UEN720898:UEN720908 TUR720898:TUR720908 TKV720898:TKV720908 TAZ720898:TAZ720908 SRD720898:SRD720908 SHH720898:SHH720908 RXL720898:RXL720908 RNP720898:RNP720908 RDT720898:RDT720908 QTX720898:QTX720908 QKB720898:QKB720908 QAF720898:QAF720908 PQJ720898:PQJ720908 PGN720898:PGN720908 OWR720898:OWR720908 OMV720898:OMV720908 OCZ720898:OCZ720908 NTD720898:NTD720908 NJH720898:NJH720908 MZL720898:MZL720908 MPP720898:MPP720908 MFT720898:MFT720908 LVX720898:LVX720908 LMB720898:LMB720908 LCF720898:LCF720908 KSJ720898:KSJ720908 KIN720898:KIN720908 JYR720898:JYR720908 JOV720898:JOV720908 JEZ720898:JEZ720908 IVD720898:IVD720908 ILH720898:ILH720908 IBL720898:IBL720908 HRP720898:HRP720908 HHT720898:HHT720908 GXX720898:GXX720908 GOB720898:GOB720908 GEF720898:GEF720908 FUJ720898:FUJ720908 FKN720898:FKN720908 FAR720898:FAR720908 EQV720898:EQV720908 EGZ720898:EGZ720908 DXD720898:DXD720908 DNH720898:DNH720908 DDL720898:DDL720908 CTP720898:CTP720908 CJT720898:CJT720908 BZX720898:BZX720908 BQB720898:BQB720908 BGF720898:BGF720908 AWJ720898:AWJ720908 AMN720898:AMN720908 ACR720898:ACR720908 SV720898:SV720908 IZ720898:IZ720908 WVL655362:WVL655372 WLP655362:WLP655372 WBT655362:WBT655372 VRX655362:VRX655372 VIB655362:VIB655372 UYF655362:UYF655372 UOJ655362:UOJ655372 UEN655362:UEN655372 TUR655362:TUR655372 TKV655362:TKV655372 TAZ655362:TAZ655372 SRD655362:SRD655372 SHH655362:SHH655372 RXL655362:RXL655372 RNP655362:RNP655372 RDT655362:RDT655372 QTX655362:QTX655372 QKB655362:QKB655372 QAF655362:QAF655372 PQJ655362:PQJ655372 PGN655362:PGN655372 OWR655362:OWR655372 OMV655362:OMV655372 OCZ655362:OCZ655372 NTD655362:NTD655372 NJH655362:NJH655372 MZL655362:MZL655372 MPP655362:MPP655372 MFT655362:MFT655372 LVX655362:LVX655372 LMB655362:LMB655372 LCF655362:LCF655372 KSJ655362:KSJ655372 KIN655362:KIN655372 JYR655362:JYR655372 JOV655362:JOV655372 JEZ655362:JEZ655372 IVD655362:IVD655372 ILH655362:ILH655372 IBL655362:IBL655372 HRP655362:HRP655372 HHT655362:HHT655372 GXX655362:GXX655372 GOB655362:GOB655372 GEF655362:GEF655372 FUJ655362:FUJ655372 FKN655362:FKN655372 FAR655362:FAR655372 EQV655362:EQV655372 EGZ655362:EGZ655372 DXD655362:DXD655372 DNH655362:DNH655372 DDL655362:DDL655372 CTP655362:CTP655372 CJT655362:CJT655372 BZX655362:BZX655372 BQB655362:BQB655372 BGF655362:BGF655372 AWJ655362:AWJ655372 AMN655362:AMN655372 ACR655362:ACR655372 SV655362:SV655372 IZ655362:IZ655372 WVL589826:WVL589836 WLP589826:WLP589836 WBT589826:WBT589836 VRX589826:VRX589836 VIB589826:VIB589836 UYF589826:UYF589836 UOJ589826:UOJ589836 UEN589826:UEN589836 TUR589826:TUR589836 TKV589826:TKV589836 TAZ589826:TAZ589836 SRD589826:SRD589836 SHH589826:SHH589836 RXL589826:RXL589836 RNP589826:RNP589836 RDT589826:RDT589836 QTX589826:QTX589836 QKB589826:QKB589836 QAF589826:QAF589836 PQJ589826:PQJ589836 PGN589826:PGN589836 OWR589826:OWR589836 OMV589826:OMV589836 OCZ589826:OCZ589836 NTD589826:NTD589836 NJH589826:NJH589836 MZL589826:MZL589836 MPP589826:MPP589836 MFT589826:MFT589836 LVX589826:LVX589836 LMB589826:LMB589836 LCF589826:LCF589836 KSJ589826:KSJ589836 KIN589826:KIN589836 JYR589826:JYR589836 JOV589826:JOV589836 JEZ589826:JEZ589836 IVD589826:IVD589836 ILH589826:ILH589836 IBL589826:IBL589836 HRP589826:HRP589836 HHT589826:HHT589836 GXX589826:GXX589836 GOB589826:GOB589836 GEF589826:GEF589836 FUJ589826:FUJ589836 FKN589826:FKN589836 FAR589826:FAR589836 EQV589826:EQV589836 EGZ589826:EGZ589836 DXD589826:DXD589836 DNH589826:DNH589836 DDL589826:DDL589836 CTP589826:CTP589836 CJT589826:CJT589836 BZX589826:BZX589836 BQB589826:BQB589836 BGF589826:BGF589836 AWJ589826:AWJ589836 AMN589826:AMN589836 ACR589826:ACR589836 SV589826:SV589836 IZ589826:IZ589836 WVL524290:WVL524300 WLP524290:WLP524300 WBT524290:WBT524300 VRX524290:VRX524300 VIB524290:VIB524300 UYF524290:UYF524300 UOJ524290:UOJ524300 UEN524290:UEN524300 TUR524290:TUR524300 TKV524290:TKV524300 TAZ524290:TAZ524300 SRD524290:SRD524300 SHH524290:SHH524300 RXL524290:RXL524300 RNP524290:RNP524300 RDT524290:RDT524300 QTX524290:QTX524300 QKB524290:QKB524300 QAF524290:QAF524300 PQJ524290:PQJ524300 PGN524290:PGN524300 OWR524290:OWR524300 OMV524290:OMV524300 OCZ524290:OCZ524300 NTD524290:NTD524300 NJH524290:NJH524300 MZL524290:MZL524300 MPP524290:MPP524300 MFT524290:MFT524300 LVX524290:LVX524300 LMB524290:LMB524300 LCF524290:LCF524300 KSJ524290:KSJ524300 KIN524290:KIN524300 JYR524290:JYR524300 JOV524290:JOV524300 JEZ524290:JEZ524300 IVD524290:IVD524300 ILH524290:ILH524300 IBL524290:IBL524300 HRP524290:HRP524300 HHT524290:HHT524300 GXX524290:GXX524300 GOB524290:GOB524300 GEF524290:GEF524300 FUJ524290:FUJ524300 FKN524290:FKN524300 FAR524290:FAR524300 EQV524290:EQV524300 EGZ524290:EGZ524300 DXD524290:DXD524300 DNH524290:DNH524300 DDL524290:DDL524300 CTP524290:CTP524300 CJT524290:CJT524300 BZX524290:BZX524300 BQB524290:BQB524300 BGF524290:BGF524300 AWJ524290:AWJ524300 AMN524290:AMN524300 ACR524290:ACR524300 SV524290:SV524300 IZ524290:IZ524300 WVL458754:WVL458764 WLP458754:WLP458764 WBT458754:WBT458764 VRX458754:VRX458764 VIB458754:VIB458764 UYF458754:UYF458764 UOJ458754:UOJ458764 UEN458754:UEN458764 TUR458754:TUR458764 TKV458754:TKV458764 TAZ458754:TAZ458764 SRD458754:SRD458764 SHH458754:SHH458764 RXL458754:RXL458764 RNP458754:RNP458764 RDT458754:RDT458764 QTX458754:QTX458764 QKB458754:QKB458764 QAF458754:QAF458764 PQJ458754:PQJ458764 PGN458754:PGN458764 OWR458754:OWR458764 OMV458754:OMV458764 OCZ458754:OCZ458764 NTD458754:NTD458764 NJH458754:NJH458764 MZL458754:MZL458764 MPP458754:MPP458764 MFT458754:MFT458764 LVX458754:LVX458764 LMB458754:LMB458764 LCF458754:LCF458764 KSJ458754:KSJ458764 KIN458754:KIN458764 JYR458754:JYR458764 JOV458754:JOV458764 JEZ458754:JEZ458764 IVD458754:IVD458764 ILH458754:ILH458764 IBL458754:IBL458764 HRP458754:HRP458764 HHT458754:HHT458764 GXX458754:GXX458764 GOB458754:GOB458764 GEF458754:GEF458764 FUJ458754:FUJ458764 FKN458754:FKN458764 FAR458754:FAR458764 EQV458754:EQV458764 EGZ458754:EGZ458764 DXD458754:DXD458764 DNH458754:DNH458764 DDL458754:DDL458764 CTP458754:CTP458764 CJT458754:CJT458764 BZX458754:BZX458764 BQB458754:BQB458764 BGF458754:BGF458764 AWJ458754:AWJ458764 AMN458754:AMN458764 ACR458754:ACR458764 SV458754:SV458764 IZ458754:IZ458764 WVL393218:WVL393228 WLP393218:WLP393228 WBT393218:WBT393228 VRX393218:VRX393228 VIB393218:VIB393228 UYF393218:UYF393228 UOJ393218:UOJ393228 UEN393218:UEN393228 TUR393218:TUR393228 TKV393218:TKV393228 TAZ393218:TAZ393228 SRD393218:SRD393228 SHH393218:SHH393228 RXL393218:RXL393228 RNP393218:RNP393228 RDT393218:RDT393228 QTX393218:QTX393228 QKB393218:QKB393228 QAF393218:QAF393228 PQJ393218:PQJ393228 PGN393218:PGN393228 OWR393218:OWR393228 OMV393218:OMV393228 OCZ393218:OCZ393228 NTD393218:NTD393228 NJH393218:NJH393228 MZL393218:MZL393228 MPP393218:MPP393228 MFT393218:MFT393228 LVX393218:LVX393228 LMB393218:LMB393228 LCF393218:LCF393228 KSJ393218:KSJ393228 KIN393218:KIN393228 JYR393218:JYR393228 JOV393218:JOV393228 JEZ393218:JEZ393228 IVD393218:IVD393228 ILH393218:ILH393228 IBL393218:IBL393228 HRP393218:HRP393228 HHT393218:HHT393228 GXX393218:GXX393228 GOB393218:GOB393228 GEF393218:GEF393228 FUJ393218:FUJ393228 FKN393218:FKN393228 FAR393218:FAR393228 EQV393218:EQV393228 EGZ393218:EGZ393228 DXD393218:DXD393228 DNH393218:DNH393228 DDL393218:DDL393228 CTP393218:CTP393228 CJT393218:CJT393228 BZX393218:BZX393228 BQB393218:BQB393228 BGF393218:BGF393228 AWJ393218:AWJ393228 AMN393218:AMN393228 ACR393218:ACR393228 SV393218:SV393228 IZ393218:IZ393228 WVL327682:WVL327692 WLP327682:WLP327692 WBT327682:WBT327692 VRX327682:VRX327692 VIB327682:VIB327692 UYF327682:UYF327692 UOJ327682:UOJ327692 UEN327682:UEN327692 TUR327682:TUR327692 TKV327682:TKV327692 TAZ327682:TAZ327692 SRD327682:SRD327692 SHH327682:SHH327692 RXL327682:RXL327692 RNP327682:RNP327692 RDT327682:RDT327692 QTX327682:QTX327692 QKB327682:QKB327692 QAF327682:QAF327692 PQJ327682:PQJ327692 PGN327682:PGN327692 OWR327682:OWR327692 OMV327682:OMV327692 OCZ327682:OCZ327692 NTD327682:NTD327692 NJH327682:NJH327692 MZL327682:MZL327692 MPP327682:MPP327692 MFT327682:MFT327692 LVX327682:LVX327692 LMB327682:LMB327692 LCF327682:LCF327692 KSJ327682:KSJ327692 KIN327682:KIN327692 JYR327682:JYR327692 JOV327682:JOV327692 JEZ327682:JEZ327692 IVD327682:IVD327692 ILH327682:ILH327692 IBL327682:IBL327692 HRP327682:HRP327692 HHT327682:HHT327692 GXX327682:GXX327692 GOB327682:GOB327692 GEF327682:GEF327692 FUJ327682:FUJ327692 FKN327682:FKN327692 FAR327682:FAR327692 EQV327682:EQV327692 EGZ327682:EGZ327692 DXD327682:DXD327692 DNH327682:DNH327692 DDL327682:DDL327692 CTP327682:CTP327692 CJT327682:CJT327692 BZX327682:BZX327692 BQB327682:BQB327692 BGF327682:BGF327692 AWJ327682:AWJ327692 AMN327682:AMN327692 ACR327682:ACR327692 SV327682:SV327692 IZ327682:IZ327692 WVL262146:WVL262156 WLP262146:WLP262156 WBT262146:WBT262156 VRX262146:VRX262156 VIB262146:VIB262156 UYF262146:UYF262156 UOJ262146:UOJ262156 UEN262146:UEN262156 TUR262146:TUR262156 TKV262146:TKV262156 TAZ262146:TAZ262156 SRD262146:SRD262156 SHH262146:SHH262156 RXL262146:RXL262156 RNP262146:RNP262156 RDT262146:RDT262156 QTX262146:QTX262156 QKB262146:QKB262156 QAF262146:QAF262156 PQJ262146:PQJ262156 PGN262146:PGN262156 OWR262146:OWR262156 OMV262146:OMV262156 OCZ262146:OCZ262156 NTD262146:NTD262156 NJH262146:NJH262156 MZL262146:MZL262156 MPP262146:MPP262156 MFT262146:MFT262156 LVX262146:LVX262156 LMB262146:LMB262156 LCF262146:LCF262156 KSJ262146:KSJ262156 KIN262146:KIN262156 JYR262146:JYR262156 JOV262146:JOV262156 JEZ262146:JEZ262156 IVD262146:IVD262156 ILH262146:ILH262156 IBL262146:IBL262156 HRP262146:HRP262156 HHT262146:HHT262156 GXX262146:GXX262156 GOB262146:GOB262156 GEF262146:GEF262156 FUJ262146:FUJ262156 FKN262146:FKN262156 FAR262146:FAR262156 EQV262146:EQV262156 EGZ262146:EGZ262156 DXD262146:DXD262156 DNH262146:DNH262156 DDL262146:DDL262156 CTP262146:CTP262156 CJT262146:CJT262156 BZX262146:BZX262156 BQB262146:BQB262156 BGF262146:BGF262156 AWJ262146:AWJ262156 AMN262146:AMN262156 ACR262146:ACR262156 SV262146:SV262156 IZ262146:IZ262156 WVL196610:WVL196620 WLP196610:WLP196620 WBT196610:WBT196620 VRX196610:VRX196620 VIB196610:VIB196620 UYF196610:UYF196620 UOJ196610:UOJ196620 UEN196610:UEN196620 TUR196610:TUR196620 TKV196610:TKV196620 TAZ196610:TAZ196620 SRD196610:SRD196620 SHH196610:SHH196620 RXL196610:RXL196620 RNP196610:RNP196620 RDT196610:RDT196620 QTX196610:QTX196620 QKB196610:QKB196620 QAF196610:QAF196620 PQJ196610:PQJ196620 PGN196610:PGN196620 OWR196610:OWR196620 OMV196610:OMV196620 OCZ196610:OCZ196620 NTD196610:NTD196620 NJH196610:NJH196620 MZL196610:MZL196620 MPP196610:MPP196620 MFT196610:MFT196620 LVX196610:LVX196620 LMB196610:LMB196620 LCF196610:LCF196620 KSJ196610:KSJ196620 KIN196610:KIN196620 JYR196610:JYR196620 JOV196610:JOV196620 JEZ196610:JEZ196620 IVD196610:IVD196620 ILH196610:ILH196620 IBL196610:IBL196620 HRP196610:HRP196620 HHT196610:HHT196620 GXX196610:GXX196620 GOB196610:GOB196620 GEF196610:GEF196620 FUJ196610:FUJ196620 FKN196610:FKN196620 FAR196610:FAR196620 EQV196610:EQV196620 EGZ196610:EGZ196620 DXD196610:DXD196620 DNH196610:DNH196620 DDL196610:DDL196620 CTP196610:CTP196620 CJT196610:CJT196620 BZX196610:BZX196620 BQB196610:BQB196620 BGF196610:BGF196620 AWJ196610:AWJ196620 AMN196610:AMN196620 ACR196610:ACR196620 SV196610:SV196620 IZ196610:IZ196620 WVL131074:WVL131084 WLP131074:WLP131084 WBT131074:WBT131084 VRX131074:VRX131084 VIB131074:VIB131084 UYF131074:UYF131084 UOJ131074:UOJ131084 UEN131074:UEN131084 TUR131074:TUR131084 TKV131074:TKV131084 TAZ131074:TAZ131084 SRD131074:SRD131084 SHH131074:SHH131084 RXL131074:RXL131084 RNP131074:RNP131084 RDT131074:RDT131084 QTX131074:QTX131084 QKB131074:QKB131084 QAF131074:QAF131084 PQJ131074:PQJ131084 PGN131074:PGN131084 OWR131074:OWR131084 OMV131074:OMV131084 OCZ131074:OCZ131084 NTD131074:NTD131084 NJH131074:NJH131084 MZL131074:MZL131084 MPP131074:MPP131084 MFT131074:MFT131084 LVX131074:LVX131084 LMB131074:LMB131084 LCF131074:LCF131084 KSJ131074:KSJ131084 KIN131074:KIN131084 JYR131074:JYR131084 JOV131074:JOV131084 JEZ131074:JEZ131084 IVD131074:IVD131084 ILH131074:ILH131084 IBL131074:IBL131084 HRP131074:HRP131084 HHT131074:HHT131084 GXX131074:GXX131084 GOB131074:GOB131084 GEF131074:GEF131084 FUJ131074:FUJ131084 FKN131074:FKN131084 FAR131074:FAR131084 EQV131074:EQV131084 EGZ131074:EGZ131084 DXD131074:DXD131084 DNH131074:DNH131084 DDL131074:DDL131084 CTP131074:CTP131084 CJT131074:CJT131084 BZX131074:BZX131084 BQB131074:BQB131084 BGF131074:BGF131084 AWJ131074:AWJ131084 AMN131074:AMN131084 ACR131074:ACR131084 SV131074:SV131084 IZ131074:IZ131084 WVL65538:WVL65548 WLP65538:WLP65548 WBT65538:WBT65548 VRX65538:VRX65548 VIB65538:VIB65548 UYF65538:UYF65548 UOJ65538:UOJ65548 UEN65538:UEN65548 TUR65538:TUR65548 TKV65538:TKV65548 TAZ65538:TAZ65548 SRD65538:SRD65548 SHH65538:SHH65548 RXL65538:RXL65548 RNP65538:RNP65548 RDT65538:RDT65548 QTX65538:QTX65548 QKB65538:QKB65548 QAF65538:QAF65548 PQJ65538:PQJ65548 PGN65538:PGN65548 OWR65538:OWR65548 OMV65538:OMV65548 OCZ65538:OCZ65548 NTD65538:NTD65548 NJH65538:NJH65548 MZL65538:MZL65548 MPP65538:MPP65548 MFT65538:MFT65548 LVX65538:LVX65548 LMB65538:LMB65548 LCF65538:LCF65548 KSJ65538:KSJ65548 KIN65538:KIN65548 JYR65538:JYR65548 JOV65538:JOV65548 JEZ65538:JEZ65548 IVD65538:IVD65548 ILH65538:ILH65548 IBL65538:IBL65548 HRP65538:HRP65548 HHT65538:HHT65548 GXX65538:GXX65548 GOB65538:GOB65548 GEF65538:GEF65548 FUJ65538:FUJ65548 FKN65538:FKN65548 FAR65538:FAR65548 EQV65538:EQV65548 EGZ65538:EGZ65548 DXD65538:DXD65548 DNH65538:DNH65548 DDL65538:DDL65548 CTP65538:CTP65548 CJT65538:CJT65548 BZX65538:BZX65548 BQB65538:BQB65548 BGF65538:BGF65548 AWJ65538:AWJ65548 AMN65538:AMN65548 ACR65538:ACR65548 SV65538:SV65548 IZ65538:IZ65548 WVL983040 WLP983040 WBT983040 VRX983040 VIB983040 UYF983040 UOJ983040 UEN983040 TUR983040 TKV983040 TAZ983040 SRD983040 SHH983040 RXL983040 RNP983040 RDT983040 QTX983040 QKB983040 QAF983040 PQJ983040 PGN983040 OWR983040 OMV983040 OCZ983040 NTD983040 NJH983040 MZL983040 MPP983040 MFT983040 LVX983040 LMB983040 LCF983040 KSJ983040 KIN983040 JYR983040 JOV983040 JEZ983040 IVD983040 ILH983040 IBL983040 HRP983040 HHT983040 GXX983040 GOB983040 GEF983040 FUJ983040 FKN983040 FAR983040 EQV983040 EGZ983040 DXD983040 DNH983040 DDL983040 CTP983040 CJT983040 BZX983040 BQB983040 BGF983040 AWJ983040 AMN983040 ACR983040 SV983040 IZ983040 WVL917504 WLP917504 WBT917504 VRX917504 VIB917504 UYF917504 UOJ917504 UEN917504 TUR917504 TKV917504 TAZ917504 SRD917504 SHH917504 RXL917504 RNP917504 RDT917504 QTX917504 QKB917504 QAF917504 PQJ917504 PGN917504 OWR917504 OMV917504 OCZ917504 NTD917504 NJH917504 MZL917504 MPP917504 MFT917504 LVX917504 LMB917504 LCF917504 KSJ917504 KIN917504 JYR917504 JOV917504 JEZ917504 IVD917504 ILH917504 IBL917504 HRP917504 HHT917504 GXX917504 GOB917504 GEF917504 FUJ917504 FKN917504 FAR917504 EQV917504 EGZ917504 DXD917504 DNH917504 DDL917504 CTP917504 CJT917504 BZX917504 BQB917504 BGF917504 AWJ917504 AMN917504 ACR917504 SV917504 IZ917504 WVL851968 WLP851968 WBT851968 VRX851968 VIB851968 UYF851968 UOJ851968 UEN851968 TUR851968 TKV851968 TAZ851968 SRD851968 SHH851968 RXL851968 RNP851968 RDT851968 QTX851968 QKB851968 QAF851968 PQJ851968 PGN851968 OWR851968 OMV851968 OCZ851968 NTD851968 NJH851968 MZL851968 MPP851968 MFT851968 LVX851968 LMB851968 LCF851968 KSJ851968 KIN851968 JYR851968 JOV851968 JEZ851968 IVD851968 ILH851968 IBL851968 HRP851968 HHT851968 GXX851968 GOB851968 GEF851968 FUJ851968 FKN851968 FAR851968 EQV851968 EGZ851968 DXD851968 DNH851968 DDL851968 CTP851968 CJT851968 BZX851968 BQB851968 BGF851968 AWJ851968 AMN851968 ACR851968 SV851968 IZ851968 WVL786432 WLP786432 WBT786432 VRX786432 VIB786432 UYF786432 UOJ786432 UEN786432 TUR786432 TKV786432 TAZ786432 SRD786432 SHH786432 RXL786432 RNP786432 RDT786432 QTX786432 QKB786432 QAF786432 PQJ786432 PGN786432 OWR786432 OMV786432 OCZ786432 NTD786432 NJH786432 MZL786432 MPP786432 MFT786432 LVX786432 LMB786432 LCF786432 KSJ786432 KIN786432 JYR786432 JOV786432 JEZ786432 IVD786432 ILH786432 IBL786432 HRP786432 HHT786432 GXX786432 GOB786432 GEF786432 FUJ786432 FKN786432 FAR786432 EQV786432 EGZ786432 DXD786432 DNH786432 DDL786432 CTP786432 CJT786432 BZX786432 BQB786432 BGF786432 AWJ786432 AMN786432 ACR786432 SV786432 IZ786432 WVL720896 WLP720896 WBT720896 VRX720896 VIB720896 UYF720896 UOJ720896 UEN720896 TUR720896 TKV720896 TAZ720896 SRD720896 SHH720896 RXL720896 RNP720896 RDT720896 QTX720896 QKB720896 QAF720896 PQJ720896 PGN720896 OWR720896 OMV720896 OCZ720896 NTD720896 NJH720896 MZL720896 MPP720896 MFT720896 LVX720896 LMB720896 LCF720896 KSJ720896 KIN720896 JYR720896 JOV720896 JEZ720896 IVD720896 ILH720896 IBL720896 HRP720896 HHT720896 GXX720896 GOB720896 GEF720896 FUJ720896 FKN720896 FAR720896 EQV720896 EGZ720896 DXD720896 DNH720896 DDL720896 CTP720896 CJT720896 BZX720896 BQB720896 BGF720896 AWJ720896 AMN720896 ACR720896 SV720896 IZ720896 WVL655360 WLP655360 WBT655360 VRX655360 VIB655360 UYF655360 UOJ655360 UEN655360 TUR655360 TKV655360 TAZ655360 SRD655360 SHH655360 RXL655360 RNP655360 RDT655360 QTX655360 QKB655360 QAF655360 PQJ655360 PGN655360 OWR655360 OMV655360 OCZ655360 NTD655360 NJH655360 MZL655360 MPP655360 MFT655360 LVX655360 LMB655360 LCF655360 KSJ655360 KIN655360 JYR655360 JOV655360 JEZ655360 IVD655360 ILH655360 IBL655360 HRP655360 HHT655360 GXX655360 GOB655360 GEF655360 FUJ655360 FKN655360 FAR655360 EQV655360 EGZ655360 DXD655360 DNH655360 DDL655360 CTP655360 CJT655360 BZX655360 BQB655360 BGF655360 AWJ655360 AMN655360 ACR655360 SV655360 IZ655360 WVL589824 WLP589824 WBT589824 VRX589824 VIB589824 UYF589824 UOJ589824 UEN589824 TUR589824 TKV589824 TAZ589824 SRD589824 SHH589824 RXL589824 RNP589824 RDT589824 QTX589824 QKB589824 QAF589824 PQJ589824 PGN589824 OWR589824 OMV589824 OCZ589824 NTD589824 NJH589824 MZL589824 MPP589824 MFT589824 LVX589824 LMB589824 LCF589824 KSJ589824 KIN589824 JYR589824 JOV589824 JEZ589824 IVD589824 ILH589824 IBL589824 HRP589824 HHT589824 GXX589824 GOB589824 GEF589824 FUJ589824 FKN589824 FAR589824 EQV589824 EGZ589824 DXD589824 DNH589824 DDL589824 CTP589824 CJT589824 BZX589824 BQB589824 BGF589824 AWJ589824 AMN589824 ACR589824 SV589824 IZ589824 WVL524288 WLP524288 WBT524288 VRX524288 VIB524288 UYF524288 UOJ524288 UEN524288 TUR524288 TKV524288 TAZ524288 SRD524288 SHH524288 RXL524288 RNP524288 RDT524288 QTX524288 QKB524288 QAF524288 PQJ524288 PGN524288 OWR524288 OMV524288 OCZ524288 NTD524288 NJH524288 MZL524288 MPP524288 MFT524288 LVX524288 LMB524288 LCF524288 KSJ524288 KIN524288 JYR524288 JOV524288 JEZ524288 IVD524288 ILH524288 IBL524288 HRP524288 HHT524288 GXX524288 GOB524288 GEF524288 FUJ524288 FKN524288 FAR524288 EQV524288 EGZ524288 DXD524288 DNH524288 DDL524288 CTP524288 CJT524288 BZX524288 BQB524288 BGF524288 AWJ524288 AMN524288 ACR524288 SV524288 IZ524288 WVL458752 WLP458752 WBT458752 VRX458752 VIB458752 UYF458752 UOJ458752 UEN458752 TUR458752 TKV458752 TAZ458752 SRD458752 SHH458752 RXL458752 RNP458752 RDT458752 QTX458752 QKB458752 QAF458752 PQJ458752 PGN458752 OWR458752 OMV458752 OCZ458752 NTD458752 NJH458752 MZL458752 MPP458752 MFT458752 LVX458752 LMB458752 LCF458752 KSJ458752 KIN458752 JYR458752 JOV458752 JEZ458752 IVD458752 ILH458752 IBL458752 HRP458752 HHT458752 GXX458752 GOB458752 GEF458752 FUJ458752 FKN458752 FAR458752 EQV458752 EGZ458752 DXD458752 DNH458752 DDL458752 CTP458752 CJT458752 BZX458752 BQB458752 BGF458752 AWJ458752 AMN458752 ACR458752 SV458752 IZ458752 WVL393216 WLP393216 WBT393216 VRX393216 VIB393216 UYF393216 UOJ393216 UEN393216 TUR393216 TKV393216 TAZ393216 SRD393216 SHH393216 RXL393216 RNP393216 RDT393216 QTX393216 QKB393216 QAF393216 PQJ393216 PGN393216 OWR393216 OMV393216 OCZ393216 NTD393216 NJH393216 MZL393216 MPP393216 MFT393216 LVX393216 LMB393216 LCF393216 KSJ393216 KIN393216 JYR393216 JOV393216 JEZ393216 IVD393216 ILH393216 IBL393216 HRP393216 HHT393216 GXX393216 GOB393216 GEF393216 FUJ393216 FKN393216 FAR393216 EQV393216 EGZ393216 DXD393216 DNH393216 DDL393216 CTP393216 CJT393216 BZX393216 BQB393216 BGF393216 AWJ393216 AMN393216 ACR393216 SV393216 IZ393216 WVL327680 WLP327680 WBT327680 VRX327680 VIB327680 UYF327680 UOJ327680 UEN327680 TUR327680 TKV327680 TAZ327680 SRD327680 SHH327680 RXL327680 RNP327680 RDT327680 QTX327680 QKB327680 QAF327680 PQJ327680 PGN327680 OWR327680 OMV327680 OCZ327680 NTD327680 NJH327680 MZL327680 MPP327680 MFT327680 LVX327680 LMB327680 LCF327680 KSJ327680 KIN327680 JYR327680 JOV327680 JEZ327680 IVD327680 ILH327680 IBL327680 HRP327680 HHT327680 GXX327680 GOB327680 GEF327680 FUJ327680 FKN327680 FAR327680 EQV327680 EGZ327680 DXD327680 DNH327680 DDL327680 CTP327680 CJT327680 BZX327680 BQB327680 BGF327680 AWJ327680 AMN327680 ACR327680 SV327680 IZ327680 WVL262144 WLP262144 WBT262144 VRX262144 VIB262144 UYF262144 UOJ262144 UEN262144 TUR262144 TKV262144 TAZ262144 SRD262144 SHH262144 RXL262144 RNP262144 RDT262144 QTX262144 QKB262144 QAF262144 PQJ262144 PGN262144 OWR262144 OMV262144 OCZ262144 NTD262144 NJH262144 MZL262144 MPP262144 MFT262144 LVX262144 LMB262144 LCF262144 KSJ262144 KIN262144 JYR262144 JOV262144 JEZ262144 IVD262144 ILH262144 IBL262144 HRP262144 HHT262144 GXX262144 GOB262144 GEF262144 FUJ262144 FKN262144 FAR262144 EQV262144 EGZ262144 DXD262144 DNH262144 DDL262144 CTP262144 CJT262144 BZX262144 BQB262144 BGF262144 AWJ262144 AMN262144 ACR262144 SV262144 IZ262144 WVL196608 WLP196608 WBT196608 VRX196608 VIB196608 UYF196608 UOJ196608 UEN196608 TUR196608 TKV196608 TAZ196608 SRD196608 SHH196608 RXL196608 RNP196608 RDT196608 QTX196608 QKB196608 QAF196608 PQJ196608 PGN196608 OWR196608 OMV196608 OCZ196608 NTD196608 NJH196608 MZL196608 MPP196608 MFT196608 LVX196608 LMB196608 LCF196608 KSJ196608 KIN196608 JYR196608 JOV196608 JEZ196608 IVD196608 ILH196608 IBL196608 HRP196608 HHT196608 GXX196608 GOB196608 GEF196608 FUJ196608 FKN196608 FAR196608 EQV196608 EGZ196608 DXD196608 DNH196608 DDL196608 CTP196608 CJT196608 BZX196608 BQB196608 BGF196608 AWJ196608 AMN196608 ACR196608 SV196608 IZ196608 WVL131072 WLP131072 WBT131072 VRX131072 VIB131072 UYF131072 UOJ131072 UEN131072 TUR131072 TKV131072 TAZ131072 SRD131072 SHH131072 RXL131072 RNP131072 RDT131072 QTX131072 QKB131072 QAF131072 PQJ131072 PGN131072 OWR131072 OMV131072 OCZ131072 NTD131072 NJH131072 MZL131072 MPP131072 MFT131072 LVX131072 LMB131072 LCF131072 KSJ131072 KIN131072 JYR131072 JOV131072 JEZ131072 IVD131072 ILH131072 IBL131072 HRP131072 HHT131072 GXX131072 GOB131072 GEF131072 FUJ131072 FKN131072 FAR131072 EQV131072 EGZ131072 DXD131072 DNH131072 DDL131072 CTP131072 CJT131072 BZX131072 BQB131072 BGF131072 AWJ131072 AMN131072 ACR131072 SV131072 IZ131072 WVL65536 WLP65536 WBT65536 VRX65536 VIB65536 UYF65536 UOJ65536 UEN65536 TUR65536 TKV65536 TAZ65536 SRD65536 SHH65536 RXL65536 RNP65536 RDT65536 QTX65536 QKB65536 QAF65536 PQJ65536 PGN65536 OWR65536 OMV65536 OCZ65536 NTD65536 NJH65536 MZL65536 MPP65536 MFT65536 LVX65536 LMB65536 LCF65536 KSJ65536 KIN65536 JYR65536 JOV65536 JEZ65536 IVD65536 ILH65536 IBL65536 HRP65536 HHT65536 GXX65536 GOB65536 GEF65536 FUJ65536 FKN65536 FAR65536 EQV65536 EGZ65536 DXD65536 DNH65536 DDL65536 CTP65536 CJT65536 BZX65536 BQB65536 BGF65536 AWJ65536 AMN65536 ACR65536 SV65536 IZ65536 WVL983026:WVL983038 WLP983026:WLP983038 WBT983026:WBT983038 VRX983026:VRX983038 VIB983026:VIB983038 UYF983026:UYF983038 UOJ983026:UOJ983038 UEN983026:UEN983038 TUR983026:TUR983038 TKV983026:TKV983038 TAZ983026:TAZ983038 SRD983026:SRD983038 SHH983026:SHH983038 RXL983026:RXL983038 RNP983026:RNP983038 RDT983026:RDT983038 QTX983026:QTX983038 QKB983026:QKB983038 QAF983026:QAF983038 PQJ983026:PQJ983038 PGN983026:PGN983038 OWR983026:OWR983038 OMV983026:OMV983038 OCZ983026:OCZ983038 NTD983026:NTD983038 NJH983026:NJH983038 MZL983026:MZL983038 MPP983026:MPP983038 MFT983026:MFT983038 LVX983026:LVX983038 LMB983026:LMB983038 LCF983026:LCF983038 KSJ983026:KSJ983038 KIN983026:KIN983038 JYR983026:JYR983038 JOV983026:JOV983038 JEZ983026:JEZ983038 IVD983026:IVD983038 ILH983026:ILH983038 IBL983026:IBL983038 HRP983026:HRP983038 HHT983026:HHT983038 GXX983026:GXX983038 GOB983026:GOB983038 GEF983026:GEF983038 FUJ983026:FUJ983038 FKN983026:FKN983038 FAR983026:FAR983038 EQV983026:EQV983038 EGZ983026:EGZ983038 DXD983026:DXD983038 DNH983026:DNH983038 DDL983026:DDL983038 CTP983026:CTP983038 CJT983026:CJT983038 BZX983026:BZX983038 BQB983026:BQB983038 BGF983026:BGF983038 AWJ983026:AWJ983038 AMN983026:AMN983038 ACR983026:ACR983038 SV983026:SV983038 IZ983026:IZ983038 WVL917490:WVL917502 WLP917490:WLP917502 WBT917490:WBT917502 VRX917490:VRX917502 VIB917490:VIB917502 UYF917490:UYF917502 UOJ917490:UOJ917502 UEN917490:UEN917502 TUR917490:TUR917502 TKV917490:TKV917502 TAZ917490:TAZ917502 SRD917490:SRD917502 SHH917490:SHH917502 RXL917490:RXL917502 RNP917490:RNP917502 RDT917490:RDT917502 QTX917490:QTX917502 QKB917490:QKB917502 QAF917490:QAF917502 PQJ917490:PQJ917502 PGN917490:PGN917502 OWR917490:OWR917502 OMV917490:OMV917502 OCZ917490:OCZ917502 NTD917490:NTD917502 NJH917490:NJH917502 MZL917490:MZL917502 MPP917490:MPP917502 MFT917490:MFT917502 LVX917490:LVX917502 LMB917490:LMB917502 LCF917490:LCF917502 KSJ917490:KSJ917502 KIN917490:KIN917502 JYR917490:JYR917502 JOV917490:JOV917502 JEZ917490:JEZ917502 IVD917490:IVD917502 ILH917490:ILH917502 IBL917490:IBL917502 HRP917490:HRP917502 HHT917490:HHT917502 GXX917490:GXX917502 GOB917490:GOB917502 GEF917490:GEF917502 FUJ917490:FUJ917502 FKN917490:FKN917502 FAR917490:FAR917502 EQV917490:EQV917502 EGZ917490:EGZ917502 DXD917490:DXD917502 DNH917490:DNH917502 DDL917490:DDL917502 CTP917490:CTP917502 CJT917490:CJT917502 BZX917490:BZX917502 BQB917490:BQB917502 BGF917490:BGF917502 AWJ917490:AWJ917502 AMN917490:AMN917502 ACR917490:ACR917502 SV917490:SV917502 IZ917490:IZ917502 WVL851954:WVL851966 WLP851954:WLP851966 WBT851954:WBT851966 VRX851954:VRX851966 VIB851954:VIB851966 UYF851954:UYF851966 UOJ851954:UOJ851966 UEN851954:UEN851966 TUR851954:TUR851966 TKV851954:TKV851966 TAZ851954:TAZ851966 SRD851954:SRD851966 SHH851954:SHH851966 RXL851954:RXL851966 RNP851954:RNP851966 RDT851954:RDT851966 QTX851954:QTX851966 QKB851954:QKB851966 QAF851954:QAF851966 PQJ851954:PQJ851966 PGN851954:PGN851966 OWR851954:OWR851966 OMV851954:OMV851966 OCZ851954:OCZ851966 NTD851954:NTD851966 NJH851954:NJH851966 MZL851954:MZL851966 MPP851954:MPP851966 MFT851954:MFT851966 LVX851954:LVX851966 LMB851954:LMB851966 LCF851954:LCF851966 KSJ851954:KSJ851966 KIN851954:KIN851966 JYR851954:JYR851966 JOV851954:JOV851966 JEZ851954:JEZ851966 IVD851954:IVD851966 ILH851954:ILH851966 IBL851954:IBL851966 HRP851954:HRP851966 HHT851954:HHT851966 GXX851954:GXX851966 GOB851954:GOB851966 GEF851954:GEF851966 FUJ851954:FUJ851966 FKN851954:FKN851966 FAR851954:FAR851966 EQV851954:EQV851966 EGZ851954:EGZ851966 DXD851954:DXD851966 DNH851954:DNH851966 DDL851954:DDL851966 CTP851954:CTP851966 CJT851954:CJT851966 BZX851954:BZX851966 BQB851954:BQB851966 BGF851954:BGF851966 AWJ851954:AWJ851966 AMN851954:AMN851966 ACR851954:ACR851966 SV851954:SV851966 IZ851954:IZ851966 WVL786418:WVL786430 WLP786418:WLP786430 WBT786418:WBT786430 VRX786418:VRX786430 VIB786418:VIB786430 UYF786418:UYF786430 UOJ786418:UOJ786430 UEN786418:UEN786430 TUR786418:TUR786430 TKV786418:TKV786430 TAZ786418:TAZ786430 SRD786418:SRD786430 SHH786418:SHH786430 RXL786418:RXL786430 RNP786418:RNP786430 RDT786418:RDT786430 QTX786418:QTX786430 QKB786418:QKB786430 QAF786418:QAF786430 PQJ786418:PQJ786430 PGN786418:PGN786430 OWR786418:OWR786430 OMV786418:OMV786430 OCZ786418:OCZ786430 NTD786418:NTD786430 NJH786418:NJH786430 MZL786418:MZL786430 MPP786418:MPP786430 MFT786418:MFT786430 LVX786418:LVX786430 LMB786418:LMB786430 LCF786418:LCF786430 KSJ786418:KSJ786430 KIN786418:KIN786430 JYR786418:JYR786430 JOV786418:JOV786430 JEZ786418:JEZ786430 IVD786418:IVD786430 ILH786418:ILH786430 IBL786418:IBL786430 HRP786418:HRP786430 HHT786418:HHT786430 GXX786418:GXX786430 GOB786418:GOB786430 GEF786418:GEF786430 FUJ786418:FUJ786430 FKN786418:FKN786430 FAR786418:FAR786430 EQV786418:EQV786430 EGZ786418:EGZ786430 DXD786418:DXD786430 DNH786418:DNH786430 DDL786418:DDL786430 CTP786418:CTP786430 CJT786418:CJT786430 BZX786418:BZX786430 BQB786418:BQB786430 BGF786418:BGF786430 AWJ786418:AWJ786430 AMN786418:AMN786430 ACR786418:ACR786430 SV786418:SV786430 IZ786418:IZ786430 WVL720882:WVL720894 WLP720882:WLP720894 WBT720882:WBT720894 VRX720882:VRX720894 VIB720882:VIB720894 UYF720882:UYF720894 UOJ720882:UOJ720894 UEN720882:UEN720894 TUR720882:TUR720894 TKV720882:TKV720894 TAZ720882:TAZ720894 SRD720882:SRD720894 SHH720882:SHH720894 RXL720882:RXL720894 RNP720882:RNP720894 RDT720882:RDT720894 QTX720882:QTX720894 QKB720882:QKB720894 QAF720882:QAF720894 PQJ720882:PQJ720894 PGN720882:PGN720894 OWR720882:OWR720894 OMV720882:OMV720894 OCZ720882:OCZ720894 NTD720882:NTD720894 NJH720882:NJH720894 MZL720882:MZL720894 MPP720882:MPP720894 MFT720882:MFT720894 LVX720882:LVX720894 LMB720882:LMB720894 LCF720882:LCF720894 KSJ720882:KSJ720894 KIN720882:KIN720894 JYR720882:JYR720894 JOV720882:JOV720894 JEZ720882:JEZ720894 IVD720882:IVD720894 ILH720882:ILH720894 IBL720882:IBL720894 HRP720882:HRP720894 HHT720882:HHT720894 GXX720882:GXX720894 GOB720882:GOB720894 GEF720882:GEF720894 FUJ720882:FUJ720894 FKN720882:FKN720894 FAR720882:FAR720894 EQV720882:EQV720894 EGZ720882:EGZ720894 DXD720882:DXD720894 DNH720882:DNH720894 DDL720882:DDL720894 CTP720882:CTP720894 CJT720882:CJT720894 BZX720882:BZX720894 BQB720882:BQB720894 BGF720882:BGF720894 AWJ720882:AWJ720894 AMN720882:AMN720894 ACR720882:ACR720894 SV720882:SV720894 IZ720882:IZ720894 WVL655346:WVL655358 WLP655346:WLP655358 WBT655346:WBT655358 VRX655346:VRX655358 VIB655346:VIB655358 UYF655346:UYF655358 UOJ655346:UOJ655358 UEN655346:UEN655358 TUR655346:TUR655358 TKV655346:TKV655358 TAZ655346:TAZ655358 SRD655346:SRD655358 SHH655346:SHH655358 RXL655346:RXL655358 RNP655346:RNP655358 RDT655346:RDT655358 QTX655346:QTX655358 QKB655346:QKB655358 QAF655346:QAF655358 PQJ655346:PQJ655358 PGN655346:PGN655358 OWR655346:OWR655358 OMV655346:OMV655358 OCZ655346:OCZ655358 NTD655346:NTD655358 NJH655346:NJH655358 MZL655346:MZL655358 MPP655346:MPP655358 MFT655346:MFT655358 LVX655346:LVX655358 LMB655346:LMB655358 LCF655346:LCF655358 KSJ655346:KSJ655358 KIN655346:KIN655358 JYR655346:JYR655358 JOV655346:JOV655358 JEZ655346:JEZ655358 IVD655346:IVD655358 ILH655346:ILH655358 IBL655346:IBL655358 HRP655346:HRP655358 HHT655346:HHT655358 GXX655346:GXX655358 GOB655346:GOB655358 GEF655346:GEF655358 FUJ655346:FUJ655358 FKN655346:FKN655358 FAR655346:FAR655358 EQV655346:EQV655358 EGZ655346:EGZ655358 DXD655346:DXD655358 DNH655346:DNH655358 DDL655346:DDL655358 CTP655346:CTP655358 CJT655346:CJT655358 BZX655346:BZX655358 BQB655346:BQB655358 BGF655346:BGF655358 AWJ655346:AWJ655358 AMN655346:AMN655358 ACR655346:ACR655358 SV655346:SV655358 IZ655346:IZ655358 WVL589810:WVL589822 WLP589810:WLP589822 WBT589810:WBT589822 VRX589810:VRX589822 VIB589810:VIB589822 UYF589810:UYF589822 UOJ589810:UOJ589822 UEN589810:UEN589822 TUR589810:TUR589822 TKV589810:TKV589822 TAZ589810:TAZ589822 SRD589810:SRD589822 SHH589810:SHH589822 RXL589810:RXL589822 RNP589810:RNP589822 RDT589810:RDT589822 QTX589810:QTX589822 QKB589810:QKB589822 QAF589810:QAF589822 PQJ589810:PQJ589822 PGN589810:PGN589822 OWR589810:OWR589822 OMV589810:OMV589822 OCZ589810:OCZ589822 NTD589810:NTD589822 NJH589810:NJH589822 MZL589810:MZL589822 MPP589810:MPP589822 MFT589810:MFT589822 LVX589810:LVX589822 LMB589810:LMB589822 LCF589810:LCF589822 KSJ589810:KSJ589822 KIN589810:KIN589822 JYR589810:JYR589822 JOV589810:JOV589822 JEZ589810:JEZ589822 IVD589810:IVD589822 ILH589810:ILH589822 IBL589810:IBL589822 HRP589810:HRP589822 HHT589810:HHT589822 GXX589810:GXX589822 GOB589810:GOB589822 GEF589810:GEF589822 FUJ589810:FUJ589822 FKN589810:FKN589822 FAR589810:FAR589822 EQV589810:EQV589822 EGZ589810:EGZ589822 DXD589810:DXD589822 DNH589810:DNH589822 DDL589810:DDL589822 CTP589810:CTP589822 CJT589810:CJT589822 BZX589810:BZX589822 BQB589810:BQB589822 BGF589810:BGF589822 AWJ589810:AWJ589822 AMN589810:AMN589822 ACR589810:ACR589822 SV589810:SV589822 IZ589810:IZ589822 WVL524274:WVL524286 WLP524274:WLP524286 WBT524274:WBT524286 VRX524274:VRX524286 VIB524274:VIB524286 UYF524274:UYF524286 UOJ524274:UOJ524286 UEN524274:UEN524286 TUR524274:TUR524286 TKV524274:TKV524286 TAZ524274:TAZ524286 SRD524274:SRD524286 SHH524274:SHH524286 RXL524274:RXL524286 RNP524274:RNP524286 RDT524274:RDT524286 QTX524274:QTX524286 QKB524274:QKB524286 QAF524274:QAF524286 PQJ524274:PQJ524286 PGN524274:PGN524286 OWR524274:OWR524286 OMV524274:OMV524286 OCZ524274:OCZ524286 NTD524274:NTD524286 NJH524274:NJH524286 MZL524274:MZL524286 MPP524274:MPP524286 MFT524274:MFT524286 LVX524274:LVX524286 LMB524274:LMB524286 LCF524274:LCF524286 KSJ524274:KSJ524286 KIN524274:KIN524286 JYR524274:JYR524286 JOV524274:JOV524286 JEZ524274:JEZ524286 IVD524274:IVD524286 ILH524274:ILH524286 IBL524274:IBL524286 HRP524274:HRP524286 HHT524274:HHT524286 GXX524274:GXX524286 GOB524274:GOB524286 GEF524274:GEF524286 FUJ524274:FUJ524286 FKN524274:FKN524286 FAR524274:FAR524286 EQV524274:EQV524286 EGZ524274:EGZ524286 DXD524274:DXD524286 DNH524274:DNH524286 DDL524274:DDL524286 CTP524274:CTP524286 CJT524274:CJT524286 BZX524274:BZX524286 BQB524274:BQB524286 BGF524274:BGF524286 AWJ524274:AWJ524286 AMN524274:AMN524286 ACR524274:ACR524286 SV524274:SV524286 IZ524274:IZ524286 WVL458738:WVL458750 WLP458738:WLP458750 WBT458738:WBT458750 VRX458738:VRX458750 VIB458738:VIB458750 UYF458738:UYF458750 UOJ458738:UOJ458750 UEN458738:UEN458750 TUR458738:TUR458750 TKV458738:TKV458750 TAZ458738:TAZ458750 SRD458738:SRD458750 SHH458738:SHH458750 RXL458738:RXL458750 RNP458738:RNP458750 RDT458738:RDT458750 QTX458738:QTX458750 QKB458738:QKB458750 QAF458738:QAF458750 PQJ458738:PQJ458750 PGN458738:PGN458750 OWR458738:OWR458750 OMV458738:OMV458750 OCZ458738:OCZ458750 NTD458738:NTD458750 NJH458738:NJH458750 MZL458738:MZL458750 MPP458738:MPP458750 MFT458738:MFT458750 LVX458738:LVX458750 LMB458738:LMB458750 LCF458738:LCF458750 KSJ458738:KSJ458750 KIN458738:KIN458750 JYR458738:JYR458750 JOV458738:JOV458750 JEZ458738:JEZ458750 IVD458738:IVD458750 ILH458738:ILH458750 IBL458738:IBL458750 HRP458738:HRP458750 HHT458738:HHT458750 GXX458738:GXX458750 GOB458738:GOB458750 GEF458738:GEF458750 FUJ458738:FUJ458750 FKN458738:FKN458750 FAR458738:FAR458750 EQV458738:EQV458750 EGZ458738:EGZ458750 DXD458738:DXD458750 DNH458738:DNH458750 DDL458738:DDL458750 CTP458738:CTP458750 CJT458738:CJT458750 BZX458738:BZX458750 BQB458738:BQB458750 BGF458738:BGF458750 AWJ458738:AWJ458750 AMN458738:AMN458750 ACR458738:ACR458750 SV458738:SV458750 IZ458738:IZ458750 WVL393202:WVL393214 WLP393202:WLP393214 WBT393202:WBT393214 VRX393202:VRX393214 VIB393202:VIB393214 UYF393202:UYF393214 UOJ393202:UOJ393214 UEN393202:UEN393214 TUR393202:TUR393214 TKV393202:TKV393214 TAZ393202:TAZ393214 SRD393202:SRD393214 SHH393202:SHH393214 RXL393202:RXL393214 RNP393202:RNP393214 RDT393202:RDT393214 QTX393202:QTX393214 QKB393202:QKB393214 QAF393202:QAF393214 PQJ393202:PQJ393214 PGN393202:PGN393214 OWR393202:OWR393214 OMV393202:OMV393214 OCZ393202:OCZ393214 NTD393202:NTD393214 NJH393202:NJH393214 MZL393202:MZL393214 MPP393202:MPP393214 MFT393202:MFT393214 LVX393202:LVX393214 LMB393202:LMB393214 LCF393202:LCF393214 KSJ393202:KSJ393214 KIN393202:KIN393214 JYR393202:JYR393214 JOV393202:JOV393214 JEZ393202:JEZ393214 IVD393202:IVD393214 ILH393202:ILH393214 IBL393202:IBL393214 HRP393202:HRP393214 HHT393202:HHT393214 GXX393202:GXX393214 GOB393202:GOB393214 GEF393202:GEF393214 FUJ393202:FUJ393214 FKN393202:FKN393214 FAR393202:FAR393214 EQV393202:EQV393214 EGZ393202:EGZ393214 DXD393202:DXD393214 DNH393202:DNH393214 DDL393202:DDL393214 CTP393202:CTP393214 CJT393202:CJT393214 BZX393202:BZX393214 BQB393202:BQB393214 BGF393202:BGF393214 AWJ393202:AWJ393214 AMN393202:AMN393214 ACR393202:ACR393214 SV393202:SV393214 IZ393202:IZ393214 WVL327666:WVL327678 WLP327666:WLP327678 WBT327666:WBT327678 VRX327666:VRX327678 VIB327666:VIB327678 UYF327666:UYF327678 UOJ327666:UOJ327678 UEN327666:UEN327678 TUR327666:TUR327678 TKV327666:TKV327678 TAZ327666:TAZ327678 SRD327666:SRD327678 SHH327666:SHH327678 RXL327666:RXL327678 RNP327666:RNP327678 RDT327666:RDT327678 QTX327666:QTX327678 QKB327666:QKB327678 QAF327666:QAF327678 PQJ327666:PQJ327678 PGN327666:PGN327678 OWR327666:OWR327678 OMV327666:OMV327678 OCZ327666:OCZ327678 NTD327666:NTD327678 NJH327666:NJH327678 MZL327666:MZL327678 MPP327666:MPP327678 MFT327666:MFT327678 LVX327666:LVX327678 LMB327666:LMB327678 LCF327666:LCF327678 KSJ327666:KSJ327678 KIN327666:KIN327678 JYR327666:JYR327678 JOV327666:JOV327678 JEZ327666:JEZ327678 IVD327666:IVD327678 ILH327666:ILH327678 IBL327666:IBL327678 HRP327666:HRP327678 HHT327666:HHT327678 GXX327666:GXX327678 GOB327666:GOB327678 GEF327666:GEF327678 FUJ327666:FUJ327678 FKN327666:FKN327678 FAR327666:FAR327678 EQV327666:EQV327678 EGZ327666:EGZ327678 DXD327666:DXD327678 DNH327666:DNH327678 DDL327666:DDL327678 CTP327666:CTP327678 CJT327666:CJT327678 BZX327666:BZX327678 BQB327666:BQB327678 BGF327666:BGF327678 AWJ327666:AWJ327678 AMN327666:AMN327678 ACR327666:ACR327678 SV327666:SV327678 IZ327666:IZ327678 WVL262130:WVL262142 WLP262130:WLP262142 WBT262130:WBT262142 VRX262130:VRX262142 VIB262130:VIB262142 UYF262130:UYF262142 UOJ262130:UOJ262142 UEN262130:UEN262142 TUR262130:TUR262142 TKV262130:TKV262142 TAZ262130:TAZ262142 SRD262130:SRD262142 SHH262130:SHH262142 RXL262130:RXL262142 RNP262130:RNP262142 RDT262130:RDT262142 QTX262130:QTX262142 QKB262130:QKB262142 QAF262130:QAF262142 PQJ262130:PQJ262142 PGN262130:PGN262142 OWR262130:OWR262142 OMV262130:OMV262142 OCZ262130:OCZ262142 NTD262130:NTD262142 NJH262130:NJH262142 MZL262130:MZL262142 MPP262130:MPP262142 MFT262130:MFT262142 LVX262130:LVX262142 LMB262130:LMB262142 LCF262130:LCF262142 KSJ262130:KSJ262142 KIN262130:KIN262142 JYR262130:JYR262142 JOV262130:JOV262142 JEZ262130:JEZ262142 IVD262130:IVD262142 ILH262130:ILH262142 IBL262130:IBL262142 HRP262130:HRP262142 HHT262130:HHT262142 GXX262130:GXX262142 GOB262130:GOB262142 GEF262130:GEF262142 FUJ262130:FUJ262142 FKN262130:FKN262142 FAR262130:FAR262142 EQV262130:EQV262142 EGZ262130:EGZ262142 DXD262130:DXD262142 DNH262130:DNH262142 DDL262130:DDL262142 CTP262130:CTP262142 CJT262130:CJT262142 BZX262130:BZX262142 BQB262130:BQB262142 BGF262130:BGF262142 AWJ262130:AWJ262142 AMN262130:AMN262142 ACR262130:ACR262142 SV262130:SV262142 IZ262130:IZ262142 WVL196594:WVL196606 WLP196594:WLP196606 WBT196594:WBT196606 VRX196594:VRX196606 VIB196594:VIB196606 UYF196594:UYF196606 UOJ196594:UOJ196606 UEN196594:UEN196606 TUR196594:TUR196606 TKV196594:TKV196606 TAZ196594:TAZ196606 SRD196594:SRD196606 SHH196594:SHH196606 RXL196594:RXL196606 RNP196594:RNP196606 RDT196594:RDT196606 QTX196594:QTX196606 QKB196594:QKB196606 QAF196594:QAF196606 PQJ196594:PQJ196606 PGN196594:PGN196606 OWR196594:OWR196606 OMV196594:OMV196606 OCZ196594:OCZ196606 NTD196594:NTD196606 NJH196594:NJH196606 MZL196594:MZL196606 MPP196594:MPP196606 MFT196594:MFT196606 LVX196594:LVX196606 LMB196594:LMB196606 LCF196594:LCF196606 KSJ196594:KSJ196606 KIN196594:KIN196606 JYR196594:JYR196606 JOV196594:JOV196606 JEZ196594:JEZ196606 IVD196594:IVD196606 ILH196594:ILH196606 IBL196594:IBL196606 HRP196594:HRP196606 HHT196594:HHT196606 GXX196594:GXX196606 GOB196594:GOB196606 GEF196594:GEF196606 FUJ196594:FUJ196606 FKN196594:FKN196606 FAR196594:FAR196606 EQV196594:EQV196606 EGZ196594:EGZ196606 DXD196594:DXD196606 DNH196594:DNH196606 DDL196594:DDL196606 CTP196594:CTP196606 CJT196594:CJT196606 BZX196594:BZX196606 BQB196594:BQB196606 BGF196594:BGF196606 AWJ196594:AWJ196606 AMN196594:AMN196606 ACR196594:ACR196606 SV196594:SV196606 IZ196594:IZ196606 WVL131058:WVL131070 WLP131058:WLP131070 WBT131058:WBT131070 VRX131058:VRX131070 VIB131058:VIB131070 UYF131058:UYF131070 UOJ131058:UOJ131070 UEN131058:UEN131070 TUR131058:TUR131070 TKV131058:TKV131070 TAZ131058:TAZ131070 SRD131058:SRD131070 SHH131058:SHH131070 RXL131058:RXL131070 RNP131058:RNP131070 RDT131058:RDT131070 QTX131058:QTX131070 QKB131058:QKB131070 QAF131058:QAF131070 PQJ131058:PQJ131070 PGN131058:PGN131070 OWR131058:OWR131070 OMV131058:OMV131070 OCZ131058:OCZ131070 NTD131058:NTD131070 NJH131058:NJH131070 MZL131058:MZL131070 MPP131058:MPP131070 MFT131058:MFT131070 LVX131058:LVX131070 LMB131058:LMB131070 LCF131058:LCF131070 KSJ131058:KSJ131070 KIN131058:KIN131070 JYR131058:JYR131070 JOV131058:JOV131070 JEZ131058:JEZ131070 IVD131058:IVD131070 ILH131058:ILH131070 IBL131058:IBL131070 HRP131058:HRP131070 HHT131058:HHT131070 GXX131058:GXX131070 GOB131058:GOB131070 GEF131058:GEF131070 FUJ131058:FUJ131070 FKN131058:FKN131070 FAR131058:FAR131070 EQV131058:EQV131070 EGZ131058:EGZ131070 DXD131058:DXD131070 DNH131058:DNH131070 DDL131058:DDL131070 CTP131058:CTP131070 CJT131058:CJT131070 BZX131058:BZX131070 BQB131058:BQB131070 BGF131058:BGF131070 AWJ131058:AWJ131070 AMN131058:AMN131070 ACR131058:ACR131070 SV131058:SV131070 IZ131058:IZ131070 WVL65522:WVL65534 WLP65522:WLP65534 WBT65522:WBT65534 VRX65522:VRX65534 VIB65522:VIB65534 UYF65522:UYF65534 UOJ65522:UOJ65534 UEN65522:UEN65534 TUR65522:TUR65534 TKV65522:TKV65534 TAZ65522:TAZ65534 SRD65522:SRD65534 SHH65522:SHH65534 RXL65522:RXL65534 RNP65522:RNP65534 RDT65522:RDT65534 QTX65522:QTX65534 QKB65522:QKB65534 QAF65522:QAF65534 PQJ65522:PQJ65534 PGN65522:PGN65534 OWR65522:OWR65534 OMV65522:OMV65534 OCZ65522:OCZ65534 NTD65522:NTD65534 NJH65522:NJH65534 MZL65522:MZL65534 MPP65522:MPP65534 MFT65522:MFT65534 LVX65522:LVX65534 LMB65522:LMB65534 LCF65522:LCF65534 KSJ65522:KSJ65534 KIN65522:KIN65534 JYR65522:JYR65534 JOV65522:JOV65534 JEZ65522:JEZ65534 IVD65522:IVD65534 ILH65522:ILH65534 IBL65522:IBL65534 HRP65522:HRP65534 HHT65522:HHT65534 GXX65522:GXX65534 GOB65522:GOB65534 GEF65522:GEF65534 FUJ65522:FUJ65534 FKN65522:FKN65534 FAR65522:FAR65534 EQV65522:EQV65534 EGZ65522:EGZ65534 DXD65522:DXD65534 DNH65522:DNH65534 DDL65522:DDL65534 CTP65522:CTP65534 CJT65522:CJT65534 BZX65522:BZX65534 BQB65522:BQB65534 BGF65522:BGF65534 AWJ65522:AWJ65534 AMN65522:AMN65534 ACR65522:ACR65534 SV65522:SV65534 IZ65522:IZ65534 WVL983054 WLP983054 WBT983054 VRX983054 VIB983054 UYF983054 UOJ983054 UEN983054 TUR983054 TKV983054 TAZ983054 SRD983054 SHH983054 RXL983054 RNP983054 RDT983054 QTX983054 QKB983054 QAF983054 PQJ983054 PGN983054 OWR983054 OMV983054 OCZ983054 NTD983054 NJH983054 MZL983054 MPP983054 MFT983054 LVX983054 LMB983054 LCF983054 KSJ983054 KIN983054 JYR983054 JOV983054 JEZ983054 IVD983054 ILH983054 IBL983054 HRP983054 HHT983054 GXX983054 GOB983054 GEF983054 FUJ983054 FKN983054 FAR983054 EQV983054 EGZ983054 DXD983054 DNH983054 DDL983054 CTP983054 CJT983054 BZX983054 BQB983054 BGF983054 AWJ983054 AMN983054 ACR983054 SV983054 IZ983054 WVL917518 WLP917518 WBT917518 VRX917518 VIB917518 UYF917518 UOJ917518 UEN917518 TUR917518 TKV917518 TAZ917518 SRD917518 SHH917518 RXL917518 RNP917518 RDT917518 QTX917518 QKB917518 QAF917518 PQJ917518 PGN917518 OWR917518 OMV917518 OCZ917518 NTD917518 NJH917518 MZL917518 MPP917518 MFT917518 LVX917518 LMB917518 LCF917518 KSJ917518 KIN917518 JYR917518 JOV917518 JEZ917518 IVD917518 ILH917518 IBL917518 HRP917518 HHT917518 GXX917518 GOB917518 GEF917518 FUJ917518 FKN917518 FAR917518 EQV917518 EGZ917518 DXD917518 DNH917518 DDL917518 CTP917518 CJT917518 BZX917518 BQB917518 BGF917518 AWJ917518 AMN917518 ACR917518 SV917518 IZ917518 WVL851982 WLP851982 WBT851982 VRX851982 VIB851982 UYF851982 UOJ851982 UEN851982 TUR851982 TKV851982 TAZ851982 SRD851982 SHH851982 RXL851982 RNP851982 RDT851982 QTX851982 QKB851982 QAF851982 PQJ851982 PGN851982 OWR851982 OMV851982 OCZ851982 NTD851982 NJH851982 MZL851982 MPP851982 MFT851982 LVX851982 LMB851982 LCF851982 KSJ851982 KIN851982 JYR851982 JOV851982 JEZ851982 IVD851982 ILH851982 IBL851982 HRP851982 HHT851982 GXX851982 GOB851982 GEF851982 FUJ851982 FKN851982 FAR851982 EQV851982 EGZ851982 DXD851982 DNH851982 DDL851982 CTP851982 CJT851982 BZX851982 BQB851982 BGF851982 AWJ851982 AMN851982 ACR851982 SV851982 IZ851982 WVL786446 WLP786446 WBT786446 VRX786446 VIB786446 UYF786446 UOJ786446 UEN786446 TUR786446 TKV786446 TAZ786446 SRD786446 SHH786446 RXL786446 RNP786446 RDT786446 QTX786446 QKB786446 QAF786446 PQJ786446 PGN786446 OWR786446 OMV786446 OCZ786446 NTD786446 NJH786446 MZL786446 MPP786446 MFT786446 LVX786446 LMB786446 LCF786446 KSJ786446 KIN786446 JYR786446 JOV786446 JEZ786446 IVD786446 ILH786446 IBL786446 HRP786446 HHT786446 GXX786446 GOB786446 GEF786446 FUJ786446 FKN786446 FAR786446 EQV786446 EGZ786446 DXD786446 DNH786446 DDL786446 CTP786446 CJT786446 BZX786446 BQB786446 BGF786446 AWJ786446 AMN786446 ACR786446 SV786446 IZ786446 WVL720910 WLP720910 WBT720910 VRX720910 VIB720910 UYF720910 UOJ720910 UEN720910 TUR720910 TKV720910 TAZ720910 SRD720910 SHH720910 RXL720910 RNP720910 RDT720910 QTX720910 QKB720910 QAF720910 PQJ720910 PGN720910 OWR720910 OMV720910 OCZ720910 NTD720910 NJH720910 MZL720910 MPP720910 MFT720910 LVX720910 LMB720910 LCF720910 KSJ720910 KIN720910 JYR720910 JOV720910 JEZ720910 IVD720910 ILH720910 IBL720910 HRP720910 HHT720910 GXX720910 GOB720910 GEF720910 FUJ720910 FKN720910 FAR720910 EQV720910 EGZ720910 DXD720910 DNH720910 DDL720910 CTP720910 CJT720910 BZX720910 BQB720910 BGF720910 AWJ720910 AMN720910 ACR720910 SV720910 IZ720910 WVL655374 WLP655374 WBT655374 VRX655374 VIB655374 UYF655374 UOJ655374 UEN655374 TUR655374 TKV655374 TAZ655374 SRD655374 SHH655374 RXL655374 RNP655374 RDT655374 QTX655374 QKB655374 QAF655374 PQJ655374 PGN655374 OWR655374 OMV655374 OCZ655374 NTD655374 NJH655374 MZL655374 MPP655374 MFT655374 LVX655374 LMB655374 LCF655374 KSJ655374 KIN655374 JYR655374 JOV655374 JEZ655374 IVD655374 ILH655374 IBL655374 HRP655374 HHT655374 GXX655374 GOB655374 GEF655374 FUJ655374 FKN655374 FAR655374 EQV655374 EGZ655374 DXD655374 DNH655374 DDL655374 CTP655374 CJT655374 BZX655374 BQB655374 BGF655374 AWJ655374 AMN655374 ACR655374 SV655374 IZ655374 WVL589838 WLP589838 WBT589838 VRX589838 VIB589838 UYF589838 UOJ589838 UEN589838 TUR589838 TKV589838 TAZ589838 SRD589838 SHH589838 RXL589838 RNP589838 RDT589838 QTX589838 QKB589838 QAF589838 PQJ589838 PGN589838 OWR589838 OMV589838 OCZ589838 NTD589838 NJH589838 MZL589838 MPP589838 MFT589838 LVX589838 LMB589838 LCF589838 KSJ589838 KIN589838 JYR589838 JOV589838 JEZ589838 IVD589838 ILH589838 IBL589838 HRP589838 HHT589838 GXX589838 GOB589838 GEF589838 FUJ589838 FKN589838 FAR589838 EQV589838 EGZ589838 DXD589838 DNH589838 DDL589838 CTP589838 CJT589838 BZX589838 BQB589838 BGF589838 AWJ589838 AMN589838 ACR589838 SV589838 IZ589838 WVL524302 WLP524302 WBT524302 VRX524302 VIB524302 UYF524302 UOJ524302 UEN524302 TUR524302 TKV524302 TAZ524302 SRD524302 SHH524302 RXL524302 RNP524302 RDT524302 QTX524302 QKB524302 QAF524302 PQJ524302 PGN524302 OWR524302 OMV524302 OCZ524302 NTD524302 NJH524302 MZL524302 MPP524302 MFT524302 LVX524302 LMB524302 LCF524302 KSJ524302 KIN524302 JYR524302 JOV524302 JEZ524302 IVD524302 ILH524302 IBL524302 HRP524302 HHT524302 GXX524302 GOB524302 GEF524302 FUJ524302 FKN524302 FAR524302 EQV524302 EGZ524302 DXD524302 DNH524302 DDL524302 CTP524302 CJT524302 BZX524302 BQB524302 BGF524302 AWJ524302 AMN524302 ACR524302 SV524302 IZ524302 WVL458766 WLP458766 WBT458766 VRX458766 VIB458766 UYF458766 UOJ458766 UEN458766 TUR458766 TKV458766 TAZ458766 SRD458766 SHH458766 RXL458766 RNP458766 RDT458766 QTX458766 QKB458766 QAF458766 PQJ458766 PGN458766 OWR458766 OMV458766 OCZ458766 NTD458766 NJH458766 MZL458766 MPP458766 MFT458766 LVX458766 LMB458766 LCF458766 KSJ458766 KIN458766 JYR458766 JOV458766 JEZ458766 IVD458766 ILH458766 IBL458766 HRP458766 HHT458766 GXX458766 GOB458766 GEF458766 FUJ458766 FKN458766 FAR458766 EQV458766 EGZ458766 DXD458766 DNH458766 DDL458766 CTP458766 CJT458766 BZX458766 BQB458766 BGF458766 AWJ458766 AMN458766 ACR458766 SV458766 IZ458766 WVL393230 WLP393230 WBT393230 VRX393230 VIB393230 UYF393230 UOJ393230 UEN393230 TUR393230 TKV393230 TAZ393230 SRD393230 SHH393230 RXL393230 RNP393230 RDT393230 QTX393230 QKB393230 QAF393230 PQJ393230 PGN393230 OWR393230 OMV393230 OCZ393230 NTD393230 NJH393230 MZL393230 MPP393230 MFT393230 LVX393230 LMB393230 LCF393230 KSJ393230 KIN393230 JYR393230 JOV393230 JEZ393230 IVD393230 ILH393230 IBL393230 HRP393230 HHT393230 GXX393230 GOB393230 GEF393230 FUJ393230 FKN393230 FAR393230 EQV393230 EGZ393230 DXD393230 DNH393230 DDL393230 CTP393230 CJT393230 BZX393230 BQB393230 BGF393230 AWJ393230 AMN393230 ACR393230 SV393230 IZ393230 WVL327694 WLP327694 WBT327694 VRX327694 VIB327694 UYF327694 UOJ327694 UEN327694 TUR327694 TKV327694 TAZ327694 SRD327694 SHH327694 RXL327694 RNP327694 RDT327694 QTX327694 QKB327694 QAF327694 PQJ327694 PGN327694 OWR327694 OMV327694 OCZ327694 NTD327694 NJH327694 MZL327694 MPP327694 MFT327694 LVX327694 LMB327694 LCF327694 KSJ327694 KIN327694 JYR327694 JOV327694 JEZ327694 IVD327694 ILH327694 IBL327694 HRP327694 HHT327694 GXX327694 GOB327694 GEF327694 FUJ327694 FKN327694 FAR327694 EQV327694 EGZ327694 DXD327694 DNH327694 DDL327694 CTP327694 CJT327694 BZX327694 BQB327694 BGF327694 AWJ327694 AMN327694 ACR327694 SV327694 IZ327694 WVL262158 WLP262158 WBT262158 VRX262158 VIB262158 UYF262158 UOJ262158 UEN262158 TUR262158 TKV262158 TAZ262158 SRD262158 SHH262158 RXL262158 RNP262158 RDT262158 QTX262158 QKB262158 QAF262158 PQJ262158 PGN262158 OWR262158 OMV262158 OCZ262158 NTD262158 NJH262158 MZL262158 MPP262158 MFT262158 LVX262158 LMB262158 LCF262158 KSJ262158 KIN262158 JYR262158 JOV262158 JEZ262158 IVD262158 ILH262158 IBL262158 HRP262158 HHT262158 GXX262158 GOB262158 GEF262158 FUJ262158 FKN262158 FAR262158 EQV262158 EGZ262158 DXD262158 DNH262158 DDL262158 CTP262158 CJT262158 BZX262158 BQB262158 BGF262158 AWJ262158 AMN262158 ACR262158 SV262158 IZ262158 WVL196622 WLP196622 WBT196622 VRX196622 VIB196622 UYF196622 UOJ196622 UEN196622 TUR196622 TKV196622 TAZ196622 SRD196622 SHH196622 RXL196622 RNP196622 RDT196622 QTX196622 QKB196622 QAF196622 PQJ196622 PGN196622 OWR196622 OMV196622 OCZ196622 NTD196622 NJH196622 MZL196622 MPP196622 MFT196622 LVX196622 LMB196622 LCF196622 KSJ196622 KIN196622 JYR196622 JOV196622 JEZ196622 IVD196622 ILH196622 IBL196622 HRP196622 HHT196622 GXX196622 GOB196622 GEF196622 FUJ196622 FKN196622 FAR196622 EQV196622 EGZ196622 DXD196622 DNH196622 DDL196622 CTP196622 CJT196622 BZX196622 BQB196622 BGF196622 AWJ196622 AMN196622 ACR196622 SV196622 IZ196622 WVL131086 WLP131086 WBT131086 VRX131086 VIB131086 UYF131086 UOJ131086 UEN131086 TUR131086 TKV131086 TAZ131086 SRD131086 SHH131086 RXL131086 RNP131086 RDT131086 QTX131086 QKB131086 QAF131086 PQJ131086 PGN131086 OWR131086 OMV131086 OCZ131086 NTD131086 NJH131086 MZL131086 MPP131086 MFT131086 LVX131086 LMB131086 LCF131086 KSJ131086 KIN131086 JYR131086 JOV131086 JEZ131086 IVD131086 ILH131086 IBL131086 HRP131086 HHT131086 GXX131086 GOB131086 GEF131086 FUJ131086 FKN131086 FAR131086 EQV131086 EGZ131086 DXD131086 DNH131086 DDL131086 CTP131086 CJT131086 BZX131086 BQB131086 BGF131086 AWJ131086 AMN131086 ACR131086 SV131086 IZ131086 WVL65550 WLP65550 WBT65550 VRX65550 VIB65550 UYF65550 UOJ65550 UEN65550 TUR65550 TKV65550 TAZ65550 SRD65550 SHH65550 RXL65550 RNP65550 RDT65550 QTX65550 QKB65550 QAF65550 PQJ65550 PGN65550 OWR65550 OMV65550 OCZ65550 NTD65550 NJH65550 MZL65550 MPP65550 MFT65550 LVX65550 LMB65550 LCF65550 KSJ65550 KIN65550 JYR65550 JOV65550 JEZ65550 IVD65550 ILH65550 IBL65550 HRP65550 HHT65550 GXX65550 GOB65550 GEF65550 FUJ65550 FKN65550 FAR65550 EQV65550 EGZ65550 DXD65550 DNH65550 DDL65550 CTP65550 CJT65550 BZX65550 BQB65550 BGF65550 AWJ65550 AMN65550 ACR65550 SV65550 IZ65550 WVJ983042:WVJ983052 WLN983042:WLN983052 WBR983042:WBR983052 VRV983042:VRV983052 VHZ983042:VHZ983052 UYD983042:UYD983052 UOH983042:UOH983052 UEL983042:UEL983052 TUP983042:TUP983052 TKT983042:TKT983052 TAX983042:TAX983052 SRB983042:SRB983052 SHF983042:SHF983052 RXJ983042:RXJ983052 RNN983042:RNN983052 RDR983042:RDR983052 QTV983042:QTV983052 QJZ983042:QJZ983052 QAD983042:QAD983052 PQH983042:PQH983052 PGL983042:PGL983052 OWP983042:OWP983052 OMT983042:OMT983052 OCX983042:OCX983052 NTB983042:NTB983052 NJF983042:NJF983052 MZJ983042:MZJ983052 MPN983042:MPN983052 MFR983042:MFR983052 LVV983042:LVV983052 LLZ983042:LLZ983052 LCD983042:LCD983052 KSH983042:KSH983052 KIL983042:KIL983052 JYP983042:JYP983052 JOT983042:JOT983052 JEX983042:JEX983052 IVB983042:IVB983052 ILF983042:ILF983052 IBJ983042:IBJ983052 HRN983042:HRN983052 HHR983042:HHR983052 GXV983042:GXV983052 GNZ983042:GNZ983052 GED983042:GED983052 FUH983042:FUH983052 FKL983042:FKL983052 FAP983042:FAP983052 EQT983042:EQT983052 EGX983042:EGX983052 DXB983042:DXB983052 DNF983042:DNF983052 DDJ983042:DDJ983052 CTN983042:CTN983052 CJR983042:CJR983052 BZV983042:BZV983052 BPZ983042:BPZ983052 BGD983042:BGD983052 AWH983042:AWH983052 AML983042:AML983052 ACP983042:ACP983052 ST983042:ST983052 IX983042:IX983052 E983042:E983052 WVJ917506:WVJ917516 WLN917506:WLN917516 WBR917506:WBR917516 VRV917506:VRV917516 VHZ917506:VHZ917516 UYD917506:UYD917516 UOH917506:UOH917516 UEL917506:UEL917516 TUP917506:TUP917516 TKT917506:TKT917516 TAX917506:TAX917516 SRB917506:SRB917516 SHF917506:SHF917516 RXJ917506:RXJ917516 RNN917506:RNN917516 RDR917506:RDR917516 QTV917506:QTV917516 QJZ917506:QJZ917516 QAD917506:QAD917516 PQH917506:PQH917516 PGL917506:PGL917516 OWP917506:OWP917516 OMT917506:OMT917516 OCX917506:OCX917516 NTB917506:NTB917516 NJF917506:NJF917516 MZJ917506:MZJ917516 MPN917506:MPN917516 MFR917506:MFR917516 LVV917506:LVV917516 LLZ917506:LLZ917516 LCD917506:LCD917516 KSH917506:KSH917516 KIL917506:KIL917516 JYP917506:JYP917516 JOT917506:JOT917516 JEX917506:JEX917516 IVB917506:IVB917516 ILF917506:ILF917516 IBJ917506:IBJ917516 HRN917506:HRN917516 HHR917506:HHR917516 GXV917506:GXV917516 GNZ917506:GNZ917516 GED917506:GED917516 FUH917506:FUH917516 FKL917506:FKL917516 FAP917506:FAP917516 EQT917506:EQT917516 EGX917506:EGX917516 DXB917506:DXB917516 DNF917506:DNF917516 DDJ917506:DDJ917516 CTN917506:CTN917516 CJR917506:CJR917516 BZV917506:BZV917516 BPZ917506:BPZ917516 BGD917506:BGD917516 AWH917506:AWH917516 AML917506:AML917516 ACP917506:ACP917516 ST917506:ST917516 IX917506:IX917516 E917506:E917516 WVJ851970:WVJ851980 WLN851970:WLN851980 WBR851970:WBR851980 VRV851970:VRV851980 VHZ851970:VHZ851980 UYD851970:UYD851980 UOH851970:UOH851980 UEL851970:UEL851980 TUP851970:TUP851980 TKT851970:TKT851980 TAX851970:TAX851980 SRB851970:SRB851980 SHF851970:SHF851980 RXJ851970:RXJ851980 RNN851970:RNN851980 RDR851970:RDR851980 QTV851970:QTV851980 QJZ851970:QJZ851980 QAD851970:QAD851980 PQH851970:PQH851980 PGL851970:PGL851980 OWP851970:OWP851980 OMT851970:OMT851980 OCX851970:OCX851980 NTB851970:NTB851980 NJF851970:NJF851980 MZJ851970:MZJ851980 MPN851970:MPN851980 MFR851970:MFR851980 LVV851970:LVV851980 LLZ851970:LLZ851980 LCD851970:LCD851980 KSH851970:KSH851980 KIL851970:KIL851980 JYP851970:JYP851980 JOT851970:JOT851980 JEX851970:JEX851980 IVB851970:IVB851980 ILF851970:ILF851980 IBJ851970:IBJ851980 HRN851970:HRN851980 HHR851970:HHR851980 GXV851970:GXV851980 GNZ851970:GNZ851980 GED851970:GED851980 FUH851970:FUH851980 FKL851970:FKL851980 FAP851970:FAP851980 EQT851970:EQT851980 EGX851970:EGX851980 DXB851970:DXB851980 DNF851970:DNF851980 DDJ851970:DDJ851980 CTN851970:CTN851980 CJR851970:CJR851980 BZV851970:BZV851980 BPZ851970:BPZ851980 BGD851970:BGD851980 AWH851970:AWH851980 AML851970:AML851980 ACP851970:ACP851980 ST851970:ST851980 IX851970:IX851980 E851970:E851980 WVJ786434:WVJ786444 WLN786434:WLN786444 WBR786434:WBR786444 VRV786434:VRV786444 VHZ786434:VHZ786444 UYD786434:UYD786444 UOH786434:UOH786444 UEL786434:UEL786444 TUP786434:TUP786444 TKT786434:TKT786444 TAX786434:TAX786444 SRB786434:SRB786444 SHF786434:SHF786444 RXJ786434:RXJ786444 RNN786434:RNN786444 RDR786434:RDR786444 QTV786434:QTV786444 QJZ786434:QJZ786444 QAD786434:QAD786444 PQH786434:PQH786444 PGL786434:PGL786444 OWP786434:OWP786444 OMT786434:OMT786444 OCX786434:OCX786444 NTB786434:NTB786444 NJF786434:NJF786444 MZJ786434:MZJ786444 MPN786434:MPN786444 MFR786434:MFR786444 LVV786434:LVV786444 LLZ786434:LLZ786444 LCD786434:LCD786444 KSH786434:KSH786444 KIL786434:KIL786444 JYP786434:JYP786444 JOT786434:JOT786444 JEX786434:JEX786444 IVB786434:IVB786444 ILF786434:ILF786444 IBJ786434:IBJ786444 HRN786434:HRN786444 HHR786434:HHR786444 GXV786434:GXV786444 GNZ786434:GNZ786444 GED786434:GED786444 FUH786434:FUH786444 FKL786434:FKL786444 FAP786434:FAP786444 EQT786434:EQT786444 EGX786434:EGX786444 DXB786434:DXB786444 DNF786434:DNF786444 DDJ786434:DDJ786444 CTN786434:CTN786444 CJR786434:CJR786444 BZV786434:BZV786444 BPZ786434:BPZ786444 BGD786434:BGD786444 AWH786434:AWH786444 AML786434:AML786444 ACP786434:ACP786444 ST786434:ST786444 IX786434:IX786444 E786434:E786444 WVJ720898:WVJ720908 WLN720898:WLN720908 WBR720898:WBR720908 VRV720898:VRV720908 VHZ720898:VHZ720908 UYD720898:UYD720908 UOH720898:UOH720908 UEL720898:UEL720908 TUP720898:TUP720908 TKT720898:TKT720908 TAX720898:TAX720908 SRB720898:SRB720908 SHF720898:SHF720908 RXJ720898:RXJ720908 RNN720898:RNN720908 RDR720898:RDR720908 QTV720898:QTV720908 QJZ720898:QJZ720908 QAD720898:QAD720908 PQH720898:PQH720908 PGL720898:PGL720908 OWP720898:OWP720908 OMT720898:OMT720908 OCX720898:OCX720908 NTB720898:NTB720908 NJF720898:NJF720908 MZJ720898:MZJ720908 MPN720898:MPN720908 MFR720898:MFR720908 LVV720898:LVV720908 LLZ720898:LLZ720908 LCD720898:LCD720908 KSH720898:KSH720908 KIL720898:KIL720908 JYP720898:JYP720908 JOT720898:JOT720908 JEX720898:JEX720908 IVB720898:IVB720908 ILF720898:ILF720908 IBJ720898:IBJ720908 HRN720898:HRN720908 HHR720898:HHR720908 GXV720898:GXV720908 GNZ720898:GNZ720908 GED720898:GED720908 FUH720898:FUH720908 FKL720898:FKL720908 FAP720898:FAP720908 EQT720898:EQT720908 EGX720898:EGX720908 DXB720898:DXB720908 DNF720898:DNF720908 DDJ720898:DDJ720908 CTN720898:CTN720908 CJR720898:CJR720908 BZV720898:BZV720908 BPZ720898:BPZ720908 BGD720898:BGD720908 AWH720898:AWH720908 AML720898:AML720908 ACP720898:ACP720908 ST720898:ST720908 IX720898:IX720908 E720898:E720908 WVJ655362:WVJ655372 WLN655362:WLN655372 WBR655362:WBR655372 VRV655362:VRV655372 VHZ655362:VHZ655372 UYD655362:UYD655372 UOH655362:UOH655372 UEL655362:UEL655372 TUP655362:TUP655372 TKT655362:TKT655372 TAX655362:TAX655372 SRB655362:SRB655372 SHF655362:SHF655372 RXJ655362:RXJ655372 RNN655362:RNN655372 RDR655362:RDR655372 QTV655362:QTV655372 QJZ655362:QJZ655372 QAD655362:QAD655372 PQH655362:PQH655372 PGL655362:PGL655372 OWP655362:OWP655372 OMT655362:OMT655372 OCX655362:OCX655372 NTB655362:NTB655372 NJF655362:NJF655372 MZJ655362:MZJ655372 MPN655362:MPN655372 MFR655362:MFR655372 LVV655362:LVV655372 LLZ655362:LLZ655372 LCD655362:LCD655372 KSH655362:KSH655372 KIL655362:KIL655372 JYP655362:JYP655372 JOT655362:JOT655372 JEX655362:JEX655372 IVB655362:IVB655372 ILF655362:ILF655372 IBJ655362:IBJ655372 HRN655362:HRN655372 HHR655362:HHR655372 GXV655362:GXV655372 GNZ655362:GNZ655372 GED655362:GED655372 FUH655362:FUH655372 FKL655362:FKL655372 FAP655362:FAP655372 EQT655362:EQT655372 EGX655362:EGX655372 DXB655362:DXB655372 DNF655362:DNF655372 DDJ655362:DDJ655372 CTN655362:CTN655372 CJR655362:CJR655372 BZV655362:BZV655372 BPZ655362:BPZ655372 BGD655362:BGD655372 AWH655362:AWH655372 AML655362:AML655372 ACP655362:ACP655372 ST655362:ST655372 IX655362:IX655372 E655362:E655372 WVJ589826:WVJ589836 WLN589826:WLN589836 WBR589826:WBR589836 VRV589826:VRV589836 VHZ589826:VHZ589836 UYD589826:UYD589836 UOH589826:UOH589836 UEL589826:UEL589836 TUP589826:TUP589836 TKT589826:TKT589836 TAX589826:TAX589836 SRB589826:SRB589836 SHF589826:SHF589836 RXJ589826:RXJ589836 RNN589826:RNN589836 RDR589826:RDR589836 QTV589826:QTV589836 QJZ589826:QJZ589836 QAD589826:QAD589836 PQH589826:PQH589836 PGL589826:PGL589836 OWP589826:OWP589836 OMT589826:OMT589836 OCX589826:OCX589836 NTB589826:NTB589836 NJF589826:NJF589836 MZJ589826:MZJ589836 MPN589826:MPN589836 MFR589826:MFR589836 LVV589826:LVV589836 LLZ589826:LLZ589836 LCD589826:LCD589836 KSH589826:KSH589836 KIL589826:KIL589836 JYP589826:JYP589836 JOT589826:JOT589836 JEX589826:JEX589836 IVB589826:IVB589836 ILF589826:ILF589836 IBJ589826:IBJ589836 HRN589826:HRN589836 HHR589826:HHR589836 GXV589826:GXV589836 GNZ589826:GNZ589836 GED589826:GED589836 FUH589826:FUH589836 FKL589826:FKL589836 FAP589826:FAP589836 EQT589826:EQT589836 EGX589826:EGX589836 DXB589826:DXB589836 DNF589826:DNF589836 DDJ589826:DDJ589836 CTN589826:CTN589836 CJR589826:CJR589836 BZV589826:BZV589836 BPZ589826:BPZ589836 BGD589826:BGD589836 AWH589826:AWH589836 AML589826:AML589836 ACP589826:ACP589836 ST589826:ST589836 IX589826:IX589836 E589826:E589836 WVJ524290:WVJ524300 WLN524290:WLN524300 WBR524290:WBR524300 VRV524290:VRV524300 VHZ524290:VHZ524300 UYD524290:UYD524300 UOH524290:UOH524300 UEL524290:UEL524300 TUP524290:TUP524300 TKT524290:TKT524300 TAX524290:TAX524300 SRB524290:SRB524300 SHF524290:SHF524300 RXJ524290:RXJ524300 RNN524290:RNN524300 RDR524290:RDR524300 QTV524290:QTV524300 QJZ524290:QJZ524300 QAD524290:QAD524300 PQH524290:PQH524300 PGL524290:PGL524300 OWP524290:OWP524300 OMT524290:OMT524300 OCX524290:OCX524300 NTB524290:NTB524300 NJF524290:NJF524300 MZJ524290:MZJ524300 MPN524290:MPN524300 MFR524290:MFR524300 LVV524290:LVV524300 LLZ524290:LLZ524300 LCD524290:LCD524300 KSH524290:KSH524300 KIL524290:KIL524300 JYP524290:JYP524300 JOT524290:JOT524300 JEX524290:JEX524300 IVB524290:IVB524300 ILF524290:ILF524300 IBJ524290:IBJ524300 HRN524290:HRN524300 HHR524290:HHR524300 GXV524290:GXV524300 GNZ524290:GNZ524300 GED524290:GED524300 FUH524290:FUH524300 FKL524290:FKL524300 FAP524290:FAP524300 EQT524290:EQT524300 EGX524290:EGX524300 DXB524290:DXB524300 DNF524290:DNF524300 DDJ524290:DDJ524300 CTN524290:CTN524300 CJR524290:CJR524300 BZV524290:BZV524300 BPZ524290:BPZ524300 BGD524290:BGD524300 AWH524290:AWH524300 AML524290:AML524300 ACP524290:ACP524300 ST524290:ST524300 IX524290:IX524300 E524290:E524300 WVJ458754:WVJ458764 WLN458754:WLN458764 WBR458754:WBR458764 VRV458754:VRV458764 VHZ458754:VHZ458764 UYD458754:UYD458764 UOH458754:UOH458764 UEL458754:UEL458764 TUP458754:TUP458764 TKT458754:TKT458764 TAX458754:TAX458764 SRB458754:SRB458764 SHF458754:SHF458764 RXJ458754:RXJ458764 RNN458754:RNN458764 RDR458754:RDR458764 QTV458754:QTV458764 QJZ458754:QJZ458764 QAD458754:QAD458764 PQH458754:PQH458764 PGL458754:PGL458764 OWP458754:OWP458764 OMT458754:OMT458764 OCX458754:OCX458764 NTB458754:NTB458764 NJF458754:NJF458764 MZJ458754:MZJ458764 MPN458754:MPN458764 MFR458754:MFR458764 LVV458754:LVV458764 LLZ458754:LLZ458764 LCD458754:LCD458764 KSH458754:KSH458764 KIL458754:KIL458764 JYP458754:JYP458764 JOT458754:JOT458764 JEX458754:JEX458764 IVB458754:IVB458764 ILF458754:ILF458764 IBJ458754:IBJ458764 HRN458754:HRN458764 HHR458754:HHR458764 GXV458754:GXV458764 GNZ458754:GNZ458764 GED458754:GED458764 FUH458754:FUH458764 FKL458754:FKL458764 FAP458754:FAP458764 EQT458754:EQT458764 EGX458754:EGX458764 DXB458754:DXB458764 DNF458754:DNF458764 DDJ458754:DDJ458764 CTN458754:CTN458764 CJR458754:CJR458764 BZV458754:BZV458764 BPZ458754:BPZ458764 BGD458754:BGD458764 AWH458754:AWH458764 AML458754:AML458764 ACP458754:ACP458764 ST458754:ST458764 IX458754:IX458764 E458754:E458764 WVJ393218:WVJ393228 WLN393218:WLN393228 WBR393218:WBR393228 VRV393218:VRV393228 VHZ393218:VHZ393228 UYD393218:UYD393228 UOH393218:UOH393228 UEL393218:UEL393228 TUP393218:TUP393228 TKT393218:TKT393228 TAX393218:TAX393228 SRB393218:SRB393228 SHF393218:SHF393228 RXJ393218:RXJ393228 RNN393218:RNN393228 RDR393218:RDR393228 QTV393218:QTV393228 QJZ393218:QJZ393228 QAD393218:QAD393228 PQH393218:PQH393228 PGL393218:PGL393228 OWP393218:OWP393228 OMT393218:OMT393228 OCX393218:OCX393228 NTB393218:NTB393228 NJF393218:NJF393228 MZJ393218:MZJ393228 MPN393218:MPN393228 MFR393218:MFR393228 LVV393218:LVV393228 LLZ393218:LLZ393228 LCD393218:LCD393228 KSH393218:KSH393228 KIL393218:KIL393228 JYP393218:JYP393228 JOT393218:JOT393228 JEX393218:JEX393228 IVB393218:IVB393228 ILF393218:ILF393228 IBJ393218:IBJ393228 HRN393218:HRN393228 HHR393218:HHR393228 GXV393218:GXV393228 GNZ393218:GNZ393228 GED393218:GED393228 FUH393218:FUH393228 FKL393218:FKL393228 FAP393218:FAP393228 EQT393218:EQT393228 EGX393218:EGX393228 DXB393218:DXB393228 DNF393218:DNF393228 DDJ393218:DDJ393228 CTN393218:CTN393228 CJR393218:CJR393228 BZV393218:BZV393228 BPZ393218:BPZ393228 BGD393218:BGD393228 AWH393218:AWH393228 AML393218:AML393228 ACP393218:ACP393228 ST393218:ST393228 IX393218:IX393228 E393218:E393228 WVJ327682:WVJ327692 WLN327682:WLN327692 WBR327682:WBR327692 VRV327682:VRV327692 VHZ327682:VHZ327692 UYD327682:UYD327692 UOH327682:UOH327692 UEL327682:UEL327692 TUP327682:TUP327692 TKT327682:TKT327692 TAX327682:TAX327692 SRB327682:SRB327692 SHF327682:SHF327692 RXJ327682:RXJ327692 RNN327682:RNN327692 RDR327682:RDR327692 QTV327682:QTV327692 QJZ327682:QJZ327692 QAD327682:QAD327692 PQH327682:PQH327692 PGL327682:PGL327692 OWP327682:OWP327692 OMT327682:OMT327692 OCX327682:OCX327692 NTB327682:NTB327692 NJF327682:NJF327692 MZJ327682:MZJ327692 MPN327682:MPN327692 MFR327682:MFR327692 LVV327682:LVV327692 LLZ327682:LLZ327692 LCD327682:LCD327692 KSH327682:KSH327692 KIL327682:KIL327692 JYP327682:JYP327692 JOT327682:JOT327692 JEX327682:JEX327692 IVB327682:IVB327692 ILF327682:ILF327692 IBJ327682:IBJ327692 HRN327682:HRN327692 HHR327682:HHR327692 GXV327682:GXV327692 GNZ327682:GNZ327692 GED327682:GED327692 FUH327682:FUH327692 FKL327682:FKL327692 FAP327682:FAP327692 EQT327682:EQT327692 EGX327682:EGX327692 DXB327682:DXB327692 DNF327682:DNF327692 DDJ327682:DDJ327692 CTN327682:CTN327692 CJR327682:CJR327692 BZV327682:BZV327692 BPZ327682:BPZ327692 BGD327682:BGD327692 AWH327682:AWH327692 AML327682:AML327692 ACP327682:ACP327692 ST327682:ST327692 IX327682:IX327692 E327682:E327692 WVJ262146:WVJ262156 WLN262146:WLN262156 WBR262146:WBR262156 VRV262146:VRV262156 VHZ262146:VHZ262156 UYD262146:UYD262156 UOH262146:UOH262156 UEL262146:UEL262156 TUP262146:TUP262156 TKT262146:TKT262156 TAX262146:TAX262156 SRB262146:SRB262156 SHF262146:SHF262156 RXJ262146:RXJ262156 RNN262146:RNN262156 RDR262146:RDR262156 QTV262146:QTV262156 QJZ262146:QJZ262156 QAD262146:QAD262156 PQH262146:PQH262156 PGL262146:PGL262156 OWP262146:OWP262156 OMT262146:OMT262156 OCX262146:OCX262156 NTB262146:NTB262156 NJF262146:NJF262156 MZJ262146:MZJ262156 MPN262146:MPN262156 MFR262146:MFR262156 LVV262146:LVV262156 LLZ262146:LLZ262156 LCD262146:LCD262156 KSH262146:KSH262156 KIL262146:KIL262156 JYP262146:JYP262156 JOT262146:JOT262156 JEX262146:JEX262156 IVB262146:IVB262156 ILF262146:ILF262156 IBJ262146:IBJ262156 HRN262146:HRN262156 HHR262146:HHR262156 GXV262146:GXV262156 GNZ262146:GNZ262156 GED262146:GED262156 FUH262146:FUH262156 FKL262146:FKL262156 FAP262146:FAP262156 EQT262146:EQT262156 EGX262146:EGX262156 DXB262146:DXB262156 DNF262146:DNF262156 DDJ262146:DDJ262156 CTN262146:CTN262156 CJR262146:CJR262156 BZV262146:BZV262156 BPZ262146:BPZ262156 BGD262146:BGD262156 AWH262146:AWH262156 AML262146:AML262156 ACP262146:ACP262156 ST262146:ST262156 IX262146:IX262156 E262146:E262156 WVJ196610:WVJ196620 WLN196610:WLN196620 WBR196610:WBR196620 VRV196610:VRV196620 VHZ196610:VHZ196620 UYD196610:UYD196620 UOH196610:UOH196620 UEL196610:UEL196620 TUP196610:TUP196620 TKT196610:TKT196620 TAX196610:TAX196620 SRB196610:SRB196620 SHF196610:SHF196620 RXJ196610:RXJ196620 RNN196610:RNN196620 RDR196610:RDR196620 QTV196610:QTV196620 QJZ196610:QJZ196620 QAD196610:QAD196620 PQH196610:PQH196620 PGL196610:PGL196620 OWP196610:OWP196620 OMT196610:OMT196620 OCX196610:OCX196620 NTB196610:NTB196620 NJF196610:NJF196620 MZJ196610:MZJ196620 MPN196610:MPN196620 MFR196610:MFR196620 LVV196610:LVV196620 LLZ196610:LLZ196620 LCD196610:LCD196620 KSH196610:KSH196620 KIL196610:KIL196620 JYP196610:JYP196620 JOT196610:JOT196620 JEX196610:JEX196620 IVB196610:IVB196620 ILF196610:ILF196620 IBJ196610:IBJ196620 HRN196610:HRN196620 HHR196610:HHR196620 GXV196610:GXV196620 GNZ196610:GNZ196620 GED196610:GED196620 FUH196610:FUH196620 FKL196610:FKL196620 FAP196610:FAP196620 EQT196610:EQT196620 EGX196610:EGX196620 DXB196610:DXB196620 DNF196610:DNF196620 DDJ196610:DDJ196620 CTN196610:CTN196620 CJR196610:CJR196620 BZV196610:BZV196620 BPZ196610:BPZ196620 BGD196610:BGD196620 AWH196610:AWH196620 AML196610:AML196620 ACP196610:ACP196620 ST196610:ST196620 IX196610:IX196620 E196610:E196620 WVJ131074:WVJ131084 WLN131074:WLN131084 WBR131074:WBR131084 VRV131074:VRV131084 VHZ131074:VHZ131084 UYD131074:UYD131084 UOH131074:UOH131084 UEL131074:UEL131084 TUP131074:TUP131084 TKT131074:TKT131084 TAX131074:TAX131084 SRB131074:SRB131084 SHF131074:SHF131084 RXJ131074:RXJ131084 RNN131074:RNN131084 RDR131074:RDR131084 QTV131074:QTV131084 QJZ131074:QJZ131084 QAD131074:QAD131084 PQH131074:PQH131084 PGL131074:PGL131084 OWP131074:OWP131084 OMT131074:OMT131084 OCX131074:OCX131084 NTB131074:NTB131084 NJF131074:NJF131084 MZJ131074:MZJ131084 MPN131074:MPN131084 MFR131074:MFR131084 LVV131074:LVV131084 LLZ131074:LLZ131084 LCD131074:LCD131084 KSH131074:KSH131084 KIL131074:KIL131084 JYP131074:JYP131084 JOT131074:JOT131084 JEX131074:JEX131084 IVB131074:IVB131084 ILF131074:ILF131084 IBJ131074:IBJ131084 HRN131074:HRN131084 HHR131074:HHR131084 GXV131074:GXV131084 GNZ131074:GNZ131084 GED131074:GED131084 FUH131074:FUH131084 FKL131074:FKL131084 FAP131074:FAP131084 EQT131074:EQT131084 EGX131074:EGX131084 DXB131074:DXB131084 DNF131074:DNF131084 DDJ131074:DDJ131084 CTN131074:CTN131084 CJR131074:CJR131084 BZV131074:BZV131084 BPZ131074:BPZ131084 BGD131074:BGD131084 AWH131074:AWH131084 AML131074:AML131084 ACP131074:ACP131084 ST131074:ST131084 IX131074:IX131084 E131074:E131084 WVJ65538:WVJ65548 WLN65538:WLN65548 WBR65538:WBR65548 VRV65538:VRV65548 VHZ65538:VHZ65548 UYD65538:UYD65548 UOH65538:UOH65548 UEL65538:UEL65548 TUP65538:TUP65548 TKT65538:TKT65548 TAX65538:TAX65548 SRB65538:SRB65548 SHF65538:SHF65548 RXJ65538:RXJ65548 RNN65538:RNN65548 RDR65538:RDR65548 QTV65538:QTV65548 QJZ65538:QJZ65548 QAD65538:QAD65548 PQH65538:PQH65548 PGL65538:PGL65548 OWP65538:OWP65548 OMT65538:OMT65548 OCX65538:OCX65548 NTB65538:NTB65548 NJF65538:NJF65548 MZJ65538:MZJ65548 MPN65538:MPN65548 MFR65538:MFR65548 LVV65538:LVV65548 LLZ65538:LLZ65548 LCD65538:LCD65548 KSH65538:KSH65548 KIL65538:KIL65548 JYP65538:JYP65548 JOT65538:JOT65548 JEX65538:JEX65548 IVB65538:IVB65548 ILF65538:ILF65548 IBJ65538:IBJ65548 HRN65538:HRN65548 HHR65538:HHR65548 GXV65538:GXV65548 GNZ65538:GNZ65548 GED65538:GED65548 FUH65538:FUH65548 FKL65538:FKL65548 FAP65538:FAP65548 EQT65538:EQT65548 EGX65538:EGX65548 DXB65538:DXB65548 DNF65538:DNF65548 DDJ65538:DDJ65548 CTN65538:CTN65548 CJR65538:CJR65548 BZV65538:BZV65548 BPZ65538:BPZ65548 BGD65538:BGD65548 AWH65538:AWH65548 AML65538:AML65548 ACP65538:ACP65548 ST65538:ST65548 IX65538:IX65548 E65538:E65548 WVJ983040 WLN983040 WBR983040 VRV983040 VHZ983040 UYD983040 UOH983040 UEL983040 TUP983040 TKT983040 TAX983040 SRB983040 SHF983040 RXJ983040 RNN983040 RDR983040 QTV983040 QJZ983040 QAD983040 PQH983040 PGL983040 OWP983040 OMT983040 OCX983040 NTB983040 NJF983040 MZJ983040 MPN983040 MFR983040 LVV983040 LLZ983040 LCD983040 KSH983040 KIL983040 JYP983040 JOT983040 JEX983040 IVB983040 ILF983040 IBJ983040 HRN983040 HHR983040 GXV983040 GNZ983040 GED983040 FUH983040 FKL983040 FAP983040 EQT983040 EGX983040 DXB983040 DNF983040 DDJ983040 CTN983040 CJR983040 BZV983040 BPZ983040 BGD983040 AWH983040 AML983040 ACP983040 ST983040 IX983040 E983040 WVJ917504 WLN917504 WBR917504 VRV917504 VHZ917504 UYD917504 UOH917504 UEL917504 TUP917504 TKT917504 TAX917504 SRB917504 SHF917504 RXJ917504 RNN917504 RDR917504 QTV917504 QJZ917504 QAD917504 PQH917504 PGL917504 OWP917504 OMT917504 OCX917504 NTB917504 NJF917504 MZJ917504 MPN917504 MFR917504 LVV917504 LLZ917504 LCD917504 KSH917504 KIL917504 JYP917504 JOT917504 JEX917504 IVB917504 ILF917504 IBJ917504 HRN917504 HHR917504 GXV917504 GNZ917504 GED917504 FUH917504 FKL917504 FAP917504 EQT917504 EGX917504 DXB917504 DNF917504 DDJ917504 CTN917504 CJR917504 BZV917504 BPZ917504 BGD917504 AWH917504 AML917504 ACP917504 ST917504 IX917504 E917504 WVJ851968 WLN851968 WBR851968 VRV851968 VHZ851968 UYD851968 UOH851968 UEL851968 TUP851968 TKT851968 TAX851968 SRB851968 SHF851968 RXJ851968 RNN851968 RDR851968 QTV851968 QJZ851968 QAD851968 PQH851968 PGL851968 OWP851968 OMT851968 OCX851968 NTB851968 NJF851968 MZJ851968 MPN851968 MFR851968 LVV851968 LLZ851968 LCD851968 KSH851968 KIL851968 JYP851968 JOT851968 JEX851968 IVB851968 ILF851968 IBJ851968 HRN851968 HHR851968 GXV851968 GNZ851968 GED851968 FUH851968 FKL851968 FAP851968 EQT851968 EGX851968 DXB851968 DNF851968 DDJ851968 CTN851968 CJR851968 BZV851968 BPZ851968 BGD851968 AWH851968 AML851968 ACP851968 ST851968 IX851968 E851968 WVJ786432 WLN786432 WBR786432 VRV786432 VHZ786432 UYD786432 UOH786432 UEL786432 TUP786432 TKT786432 TAX786432 SRB786432 SHF786432 RXJ786432 RNN786432 RDR786432 QTV786432 QJZ786432 QAD786432 PQH786432 PGL786432 OWP786432 OMT786432 OCX786432 NTB786432 NJF786432 MZJ786432 MPN786432 MFR786432 LVV786432 LLZ786432 LCD786432 KSH786432 KIL786432 JYP786432 JOT786432 JEX786432 IVB786432 ILF786432 IBJ786432 HRN786432 HHR786432 GXV786432 GNZ786432 GED786432 FUH786432 FKL786432 FAP786432 EQT786432 EGX786432 DXB786432 DNF786432 DDJ786432 CTN786432 CJR786432 BZV786432 BPZ786432 BGD786432 AWH786432 AML786432 ACP786432 ST786432 IX786432 E786432 WVJ720896 WLN720896 WBR720896 VRV720896 VHZ720896 UYD720896 UOH720896 UEL720896 TUP720896 TKT720896 TAX720896 SRB720896 SHF720896 RXJ720896 RNN720896 RDR720896 QTV720896 QJZ720896 QAD720896 PQH720896 PGL720896 OWP720896 OMT720896 OCX720896 NTB720896 NJF720896 MZJ720896 MPN720896 MFR720896 LVV720896 LLZ720896 LCD720896 KSH720896 KIL720896 JYP720896 JOT720896 JEX720896 IVB720896 ILF720896 IBJ720896 HRN720896 HHR720896 GXV720896 GNZ720896 GED720896 FUH720896 FKL720896 FAP720896 EQT720896 EGX720896 DXB720896 DNF720896 DDJ720896 CTN720896 CJR720896 BZV720896 BPZ720896 BGD720896 AWH720896 AML720896 ACP720896 ST720896 IX720896 E720896 WVJ655360 WLN655360 WBR655360 VRV655360 VHZ655360 UYD655360 UOH655360 UEL655360 TUP655360 TKT655360 TAX655360 SRB655360 SHF655360 RXJ655360 RNN655360 RDR655360 QTV655360 QJZ655360 QAD655360 PQH655360 PGL655360 OWP655360 OMT655360 OCX655360 NTB655360 NJF655360 MZJ655360 MPN655360 MFR655360 LVV655360 LLZ655360 LCD655360 KSH655360 KIL655360 JYP655360 JOT655360 JEX655360 IVB655360 ILF655360 IBJ655360 HRN655360 HHR655360 GXV655360 GNZ655360 GED655360 FUH655360 FKL655360 FAP655360 EQT655360 EGX655360 DXB655360 DNF655360 DDJ655360 CTN655360 CJR655360 BZV655360 BPZ655360 BGD655360 AWH655360 AML655360 ACP655360 ST655360 IX655360 E655360 WVJ589824 WLN589824 WBR589824 VRV589824 VHZ589824 UYD589824 UOH589824 UEL589824 TUP589824 TKT589824 TAX589824 SRB589824 SHF589824 RXJ589824 RNN589824 RDR589824 QTV589824 QJZ589824 QAD589824 PQH589824 PGL589824 OWP589824 OMT589824 OCX589824 NTB589824 NJF589824 MZJ589824 MPN589824 MFR589824 LVV589824 LLZ589824 LCD589824 KSH589824 KIL589824 JYP589824 JOT589824 JEX589824 IVB589824 ILF589824 IBJ589824 HRN589824 HHR589824 GXV589824 GNZ589824 GED589824 FUH589824 FKL589824 FAP589824 EQT589824 EGX589824 DXB589824 DNF589824 DDJ589824 CTN589824 CJR589824 BZV589824 BPZ589824 BGD589824 AWH589824 AML589824 ACP589824 ST589824 IX589824 E589824 WVJ524288 WLN524288 WBR524288 VRV524288 VHZ524288 UYD524288 UOH524288 UEL524288 TUP524288 TKT524288 TAX524288 SRB524288 SHF524288 RXJ524288 RNN524288 RDR524288 QTV524288 QJZ524288 QAD524288 PQH524288 PGL524288 OWP524288 OMT524288 OCX524288 NTB524288 NJF524288 MZJ524288 MPN524288 MFR524288 LVV524288 LLZ524288 LCD524288 KSH524288 KIL524288 JYP524288 JOT524288 JEX524288 IVB524288 ILF524288 IBJ524288 HRN524288 HHR524288 GXV524288 GNZ524288 GED524288 FUH524288 FKL524288 FAP524288 EQT524288 EGX524288 DXB524288 DNF524288 DDJ524288 CTN524288 CJR524288 BZV524288 BPZ524288 BGD524288 AWH524288 AML524288 ACP524288 ST524288 IX524288 E524288 WVJ458752 WLN458752 WBR458752 VRV458752 VHZ458752 UYD458752 UOH458752 UEL458752 TUP458752 TKT458752 TAX458752 SRB458752 SHF458752 RXJ458752 RNN458752 RDR458752 QTV458752 QJZ458752 QAD458752 PQH458752 PGL458752 OWP458752 OMT458752 OCX458752 NTB458752 NJF458752 MZJ458752 MPN458752 MFR458752 LVV458752 LLZ458752 LCD458752 KSH458752 KIL458752 JYP458752 JOT458752 JEX458752 IVB458752 ILF458752 IBJ458752 HRN458752 HHR458752 GXV458752 GNZ458752 GED458752 FUH458752 FKL458752 FAP458752 EQT458752 EGX458752 DXB458752 DNF458752 DDJ458752 CTN458752 CJR458752 BZV458752 BPZ458752 BGD458752 AWH458752 AML458752 ACP458752 ST458752 IX458752 E458752 WVJ393216 WLN393216 WBR393216 VRV393216 VHZ393216 UYD393216 UOH393216 UEL393216 TUP393216 TKT393216 TAX393216 SRB393216 SHF393216 RXJ393216 RNN393216 RDR393216 QTV393216 QJZ393216 QAD393216 PQH393216 PGL393216 OWP393216 OMT393216 OCX393216 NTB393216 NJF393216 MZJ393216 MPN393216 MFR393216 LVV393216 LLZ393216 LCD393216 KSH393216 KIL393216 JYP393216 JOT393216 JEX393216 IVB393216 ILF393216 IBJ393216 HRN393216 HHR393216 GXV393216 GNZ393216 GED393216 FUH393216 FKL393216 FAP393216 EQT393216 EGX393216 DXB393216 DNF393216 DDJ393216 CTN393216 CJR393216 BZV393216 BPZ393216 BGD393216 AWH393216 AML393216 ACP393216 ST393216 IX393216 E393216 WVJ327680 WLN327680 WBR327680 VRV327680 VHZ327680 UYD327680 UOH327680 UEL327680 TUP327680 TKT327680 TAX327680 SRB327680 SHF327680 RXJ327680 RNN327680 RDR327680 QTV327680 QJZ327680 QAD327680 PQH327680 PGL327680 OWP327680 OMT327680 OCX327680 NTB327680 NJF327680 MZJ327680 MPN327680 MFR327680 LVV327680 LLZ327680 LCD327680 KSH327680 KIL327680 JYP327680 JOT327680 JEX327680 IVB327680 ILF327680 IBJ327680 HRN327680 HHR327680 GXV327680 GNZ327680 GED327680 FUH327680 FKL327680 FAP327680 EQT327680 EGX327680 DXB327680 DNF327680 DDJ327680 CTN327680 CJR327680 BZV327680 BPZ327680 BGD327680 AWH327680 AML327680 ACP327680 ST327680 IX327680 E327680 WVJ262144 WLN262144 WBR262144 VRV262144 VHZ262144 UYD262144 UOH262144 UEL262144 TUP262144 TKT262144 TAX262144 SRB262144 SHF262144 RXJ262144 RNN262144 RDR262144 QTV262144 QJZ262144 QAD262144 PQH262144 PGL262144 OWP262144 OMT262144 OCX262144 NTB262144 NJF262144 MZJ262144 MPN262144 MFR262144 LVV262144 LLZ262144 LCD262144 KSH262144 KIL262144 JYP262144 JOT262144 JEX262144 IVB262144 ILF262144 IBJ262144 HRN262144 HHR262144 GXV262144 GNZ262144 GED262144 FUH262144 FKL262144 FAP262144 EQT262144 EGX262144 DXB262144 DNF262144 DDJ262144 CTN262144 CJR262144 BZV262144 BPZ262144 BGD262144 AWH262144 AML262144 ACP262144 ST262144 IX262144 E262144 WVJ196608 WLN196608 WBR196608 VRV196608 VHZ196608 UYD196608 UOH196608 UEL196608 TUP196608 TKT196608 TAX196608 SRB196608 SHF196608 RXJ196608 RNN196608 RDR196608 QTV196608 QJZ196608 QAD196608 PQH196608 PGL196608 OWP196608 OMT196608 OCX196608 NTB196608 NJF196608 MZJ196608 MPN196608 MFR196608 LVV196608 LLZ196608 LCD196608 KSH196608 KIL196608 JYP196608 JOT196608 JEX196608 IVB196608 ILF196608 IBJ196608 HRN196608 HHR196608 GXV196608 GNZ196608 GED196608 FUH196608 FKL196608 FAP196608 EQT196608 EGX196608 DXB196608 DNF196608 DDJ196608 CTN196608 CJR196608 BZV196608 BPZ196608 BGD196608 AWH196608 AML196608 ACP196608 ST196608 IX196608 E196608 WVJ131072 WLN131072 WBR131072 VRV131072 VHZ131072 UYD131072 UOH131072 UEL131072 TUP131072 TKT131072 TAX131072 SRB131072 SHF131072 RXJ131072 RNN131072 RDR131072 QTV131072 QJZ131072 QAD131072 PQH131072 PGL131072 OWP131072 OMT131072 OCX131072 NTB131072 NJF131072 MZJ131072 MPN131072 MFR131072 LVV131072 LLZ131072 LCD131072 KSH131072 KIL131072 JYP131072 JOT131072 JEX131072 IVB131072 ILF131072 IBJ131072 HRN131072 HHR131072 GXV131072 GNZ131072 GED131072 FUH131072 FKL131072 FAP131072 EQT131072 EGX131072 DXB131072 DNF131072 DDJ131072 CTN131072 CJR131072 BZV131072 BPZ131072 BGD131072 AWH131072 AML131072 ACP131072 ST131072 IX131072 E131072 WVJ65536 WLN65536 WBR65536 VRV65536 VHZ65536 UYD65536 UOH65536 UEL65536 TUP65536 TKT65536 TAX65536 SRB65536 SHF65536 RXJ65536 RNN65536 RDR65536 QTV65536 QJZ65536 QAD65536 PQH65536 PGL65536 OWP65536 OMT65536 OCX65536 NTB65536 NJF65536 MZJ65536 MPN65536 MFR65536 LVV65536 LLZ65536 LCD65536 KSH65536 KIL65536 JYP65536 JOT65536 JEX65536 IVB65536 ILF65536 IBJ65536 HRN65536 HHR65536 GXV65536 GNZ65536 GED65536 FUH65536 FKL65536 FAP65536 EQT65536 EGX65536 DXB65536 DNF65536 DDJ65536 CTN65536 CJR65536 BZV65536 BPZ65536 BGD65536 AWH65536 AML65536 ACP65536 ST65536 IX65536 E65536 WVJ983026:WVJ983038 WLN983026:WLN983038 WBR983026:WBR983038 VRV983026:VRV983038 VHZ983026:VHZ983038 UYD983026:UYD983038 UOH983026:UOH983038 UEL983026:UEL983038 TUP983026:TUP983038 TKT983026:TKT983038 TAX983026:TAX983038 SRB983026:SRB983038 SHF983026:SHF983038 RXJ983026:RXJ983038 RNN983026:RNN983038 RDR983026:RDR983038 QTV983026:QTV983038 QJZ983026:QJZ983038 QAD983026:QAD983038 PQH983026:PQH983038 PGL983026:PGL983038 OWP983026:OWP983038 OMT983026:OMT983038 OCX983026:OCX983038 NTB983026:NTB983038 NJF983026:NJF983038 MZJ983026:MZJ983038 MPN983026:MPN983038 MFR983026:MFR983038 LVV983026:LVV983038 LLZ983026:LLZ983038 LCD983026:LCD983038 KSH983026:KSH983038 KIL983026:KIL983038 JYP983026:JYP983038 JOT983026:JOT983038 JEX983026:JEX983038 IVB983026:IVB983038 ILF983026:ILF983038 IBJ983026:IBJ983038 HRN983026:HRN983038 HHR983026:HHR983038 GXV983026:GXV983038 GNZ983026:GNZ983038 GED983026:GED983038 FUH983026:FUH983038 FKL983026:FKL983038 FAP983026:FAP983038 EQT983026:EQT983038 EGX983026:EGX983038 DXB983026:DXB983038 DNF983026:DNF983038 DDJ983026:DDJ983038 CTN983026:CTN983038 CJR983026:CJR983038 BZV983026:BZV983038 BPZ983026:BPZ983038 BGD983026:BGD983038 AWH983026:AWH983038 AML983026:AML983038 ACP983026:ACP983038 ST983026:ST983038 IX983026:IX983038 E983026:E983038 WVJ917490:WVJ917502 WLN917490:WLN917502 WBR917490:WBR917502 VRV917490:VRV917502 VHZ917490:VHZ917502 UYD917490:UYD917502 UOH917490:UOH917502 UEL917490:UEL917502 TUP917490:TUP917502 TKT917490:TKT917502 TAX917490:TAX917502 SRB917490:SRB917502 SHF917490:SHF917502 RXJ917490:RXJ917502 RNN917490:RNN917502 RDR917490:RDR917502 QTV917490:QTV917502 QJZ917490:QJZ917502 QAD917490:QAD917502 PQH917490:PQH917502 PGL917490:PGL917502 OWP917490:OWP917502 OMT917490:OMT917502 OCX917490:OCX917502 NTB917490:NTB917502 NJF917490:NJF917502 MZJ917490:MZJ917502 MPN917490:MPN917502 MFR917490:MFR917502 LVV917490:LVV917502 LLZ917490:LLZ917502 LCD917490:LCD917502 KSH917490:KSH917502 KIL917490:KIL917502 JYP917490:JYP917502 JOT917490:JOT917502 JEX917490:JEX917502 IVB917490:IVB917502 ILF917490:ILF917502 IBJ917490:IBJ917502 HRN917490:HRN917502 HHR917490:HHR917502 GXV917490:GXV917502 GNZ917490:GNZ917502 GED917490:GED917502 FUH917490:FUH917502 FKL917490:FKL917502 FAP917490:FAP917502 EQT917490:EQT917502 EGX917490:EGX917502 DXB917490:DXB917502 DNF917490:DNF917502 DDJ917490:DDJ917502 CTN917490:CTN917502 CJR917490:CJR917502 BZV917490:BZV917502 BPZ917490:BPZ917502 BGD917490:BGD917502 AWH917490:AWH917502 AML917490:AML917502 ACP917490:ACP917502 ST917490:ST917502 IX917490:IX917502 E917490:E917502 WVJ851954:WVJ851966 WLN851954:WLN851966 WBR851954:WBR851966 VRV851954:VRV851966 VHZ851954:VHZ851966 UYD851954:UYD851966 UOH851954:UOH851966 UEL851954:UEL851966 TUP851954:TUP851966 TKT851954:TKT851966 TAX851954:TAX851966 SRB851954:SRB851966 SHF851954:SHF851966 RXJ851954:RXJ851966 RNN851954:RNN851966 RDR851954:RDR851966 QTV851954:QTV851966 QJZ851954:QJZ851966 QAD851954:QAD851966 PQH851954:PQH851966 PGL851954:PGL851966 OWP851954:OWP851966 OMT851954:OMT851966 OCX851954:OCX851966 NTB851954:NTB851966 NJF851954:NJF851966 MZJ851954:MZJ851966 MPN851954:MPN851966 MFR851954:MFR851966 LVV851954:LVV851966 LLZ851954:LLZ851966 LCD851954:LCD851966 KSH851954:KSH851966 KIL851954:KIL851966 JYP851954:JYP851966 JOT851954:JOT851966 JEX851954:JEX851966 IVB851954:IVB851966 ILF851954:ILF851966 IBJ851954:IBJ851966 HRN851954:HRN851966 HHR851954:HHR851966 GXV851954:GXV851966 GNZ851954:GNZ851966 GED851954:GED851966 FUH851954:FUH851966 FKL851954:FKL851966 FAP851954:FAP851966 EQT851954:EQT851966 EGX851954:EGX851966 DXB851954:DXB851966 DNF851954:DNF851966 DDJ851954:DDJ851966 CTN851954:CTN851966 CJR851954:CJR851966 BZV851954:BZV851966 BPZ851954:BPZ851966 BGD851954:BGD851966 AWH851954:AWH851966 AML851954:AML851966 ACP851954:ACP851966 ST851954:ST851966 IX851954:IX851966 E851954:E851966 WVJ786418:WVJ786430 WLN786418:WLN786430 WBR786418:WBR786430 VRV786418:VRV786430 VHZ786418:VHZ786430 UYD786418:UYD786430 UOH786418:UOH786430 UEL786418:UEL786430 TUP786418:TUP786430 TKT786418:TKT786430 TAX786418:TAX786430 SRB786418:SRB786430 SHF786418:SHF786430 RXJ786418:RXJ786430 RNN786418:RNN786430 RDR786418:RDR786430 QTV786418:QTV786430 QJZ786418:QJZ786430 QAD786418:QAD786430 PQH786418:PQH786430 PGL786418:PGL786430 OWP786418:OWP786430 OMT786418:OMT786430 OCX786418:OCX786430 NTB786418:NTB786430 NJF786418:NJF786430 MZJ786418:MZJ786430 MPN786418:MPN786430 MFR786418:MFR786430 LVV786418:LVV786430 LLZ786418:LLZ786430 LCD786418:LCD786430 KSH786418:KSH786430 KIL786418:KIL786430 JYP786418:JYP786430 JOT786418:JOT786430 JEX786418:JEX786430 IVB786418:IVB786430 ILF786418:ILF786430 IBJ786418:IBJ786430 HRN786418:HRN786430 HHR786418:HHR786430 GXV786418:GXV786430 GNZ786418:GNZ786430 GED786418:GED786430 FUH786418:FUH786430 FKL786418:FKL786430 FAP786418:FAP786430 EQT786418:EQT786430 EGX786418:EGX786430 DXB786418:DXB786430 DNF786418:DNF786430 DDJ786418:DDJ786430 CTN786418:CTN786430 CJR786418:CJR786430 BZV786418:BZV786430 BPZ786418:BPZ786430 BGD786418:BGD786430 AWH786418:AWH786430 AML786418:AML786430 ACP786418:ACP786430 ST786418:ST786430 IX786418:IX786430 E786418:E786430 WVJ720882:WVJ720894 WLN720882:WLN720894 WBR720882:WBR720894 VRV720882:VRV720894 VHZ720882:VHZ720894 UYD720882:UYD720894 UOH720882:UOH720894 UEL720882:UEL720894 TUP720882:TUP720894 TKT720882:TKT720894 TAX720882:TAX720894 SRB720882:SRB720894 SHF720882:SHF720894 RXJ720882:RXJ720894 RNN720882:RNN720894 RDR720882:RDR720894 QTV720882:QTV720894 QJZ720882:QJZ720894 QAD720882:QAD720894 PQH720882:PQH720894 PGL720882:PGL720894 OWP720882:OWP720894 OMT720882:OMT720894 OCX720882:OCX720894 NTB720882:NTB720894 NJF720882:NJF720894 MZJ720882:MZJ720894 MPN720882:MPN720894 MFR720882:MFR720894 LVV720882:LVV720894 LLZ720882:LLZ720894 LCD720882:LCD720894 KSH720882:KSH720894 KIL720882:KIL720894 JYP720882:JYP720894 JOT720882:JOT720894 JEX720882:JEX720894 IVB720882:IVB720894 ILF720882:ILF720894 IBJ720882:IBJ720894 HRN720882:HRN720894 HHR720882:HHR720894 GXV720882:GXV720894 GNZ720882:GNZ720894 GED720882:GED720894 FUH720882:FUH720894 FKL720882:FKL720894 FAP720882:FAP720894 EQT720882:EQT720894 EGX720882:EGX720894 DXB720882:DXB720894 DNF720882:DNF720894 DDJ720882:DDJ720894 CTN720882:CTN720894 CJR720882:CJR720894 BZV720882:BZV720894 BPZ720882:BPZ720894 BGD720882:BGD720894 AWH720882:AWH720894 AML720882:AML720894 ACP720882:ACP720894 ST720882:ST720894 IX720882:IX720894 E720882:E720894 WVJ655346:WVJ655358 WLN655346:WLN655358 WBR655346:WBR655358 VRV655346:VRV655358 VHZ655346:VHZ655358 UYD655346:UYD655358 UOH655346:UOH655358 UEL655346:UEL655358 TUP655346:TUP655358 TKT655346:TKT655358 TAX655346:TAX655358 SRB655346:SRB655358 SHF655346:SHF655358 RXJ655346:RXJ655358 RNN655346:RNN655358 RDR655346:RDR655358 QTV655346:QTV655358 QJZ655346:QJZ655358 QAD655346:QAD655358 PQH655346:PQH655358 PGL655346:PGL655358 OWP655346:OWP655358 OMT655346:OMT655358 OCX655346:OCX655358 NTB655346:NTB655358 NJF655346:NJF655358 MZJ655346:MZJ655358 MPN655346:MPN655358 MFR655346:MFR655358 LVV655346:LVV655358 LLZ655346:LLZ655358 LCD655346:LCD655358 KSH655346:KSH655358 KIL655346:KIL655358 JYP655346:JYP655358 JOT655346:JOT655358 JEX655346:JEX655358 IVB655346:IVB655358 ILF655346:ILF655358 IBJ655346:IBJ655358 HRN655346:HRN655358 HHR655346:HHR655358 GXV655346:GXV655358 GNZ655346:GNZ655358 GED655346:GED655358 FUH655346:FUH655358 FKL655346:FKL655358 FAP655346:FAP655358 EQT655346:EQT655358 EGX655346:EGX655358 DXB655346:DXB655358 DNF655346:DNF655358 DDJ655346:DDJ655358 CTN655346:CTN655358 CJR655346:CJR655358 BZV655346:BZV655358 BPZ655346:BPZ655358 BGD655346:BGD655358 AWH655346:AWH655358 AML655346:AML655358 ACP655346:ACP655358 ST655346:ST655358 IX655346:IX655358 E655346:E655358 WVJ589810:WVJ589822 WLN589810:WLN589822 WBR589810:WBR589822 VRV589810:VRV589822 VHZ589810:VHZ589822 UYD589810:UYD589822 UOH589810:UOH589822 UEL589810:UEL589822 TUP589810:TUP589822 TKT589810:TKT589822 TAX589810:TAX589822 SRB589810:SRB589822 SHF589810:SHF589822 RXJ589810:RXJ589822 RNN589810:RNN589822 RDR589810:RDR589822 QTV589810:QTV589822 QJZ589810:QJZ589822 QAD589810:QAD589822 PQH589810:PQH589822 PGL589810:PGL589822 OWP589810:OWP589822 OMT589810:OMT589822 OCX589810:OCX589822 NTB589810:NTB589822 NJF589810:NJF589822 MZJ589810:MZJ589822 MPN589810:MPN589822 MFR589810:MFR589822 LVV589810:LVV589822 LLZ589810:LLZ589822 LCD589810:LCD589822 KSH589810:KSH589822 KIL589810:KIL589822 JYP589810:JYP589822 JOT589810:JOT589822 JEX589810:JEX589822 IVB589810:IVB589822 ILF589810:ILF589822 IBJ589810:IBJ589822 HRN589810:HRN589822 HHR589810:HHR589822 GXV589810:GXV589822 GNZ589810:GNZ589822 GED589810:GED589822 FUH589810:FUH589822 FKL589810:FKL589822 FAP589810:FAP589822 EQT589810:EQT589822 EGX589810:EGX589822 DXB589810:DXB589822 DNF589810:DNF589822 DDJ589810:DDJ589822 CTN589810:CTN589822 CJR589810:CJR589822 BZV589810:BZV589822 BPZ589810:BPZ589822 BGD589810:BGD589822 AWH589810:AWH589822 AML589810:AML589822 ACP589810:ACP589822 ST589810:ST589822 IX589810:IX589822 E589810:E589822 WVJ524274:WVJ524286 WLN524274:WLN524286 WBR524274:WBR524286 VRV524274:VRV524286 VHZ524274:VHZ524286 UYD524274:UYD524286 UOH524274:UOH524286 UEL524274:UEL524286 TUP524274:TUP524286 TKT524274:TKT524286 TAX524274:TAX524286 SRB524274:SRB524286 SHF524274:SHF524286 RXJ524274:RXJ524286 RNN524274:RNN524286 RDR524274:RDR524286 QTV524274:QTV524286 QJZ524274:QJZ524286 QAD524274:QAD524286 PQH524274:PQH524286 PGL524274:PGL524286 OWP524274:OWP524286 OMT524274:OMT524286 OCX524274:OCX524286 NTB524274:NTB524286 NJF524274:NJF524286 MZJ524274:MZJ524286 MPN524274:MPN524286 MFR524274:MFR524286 LVV524274:LVV524286 LLZ524274:LLZ524286 LCD524274:LCD524286 KSH524274:KSH524286 KIL524274:KIL524286 JYP524274:JYP524286 JOT524274:JOT524286 JEX524274:JEX524286 IVB524274:IVB524286 ILF524274:ILF524286 IBJ524274:IBJ524286 HRN524274:HRN524286 HHR524274:HHR524286 GXV524274:GXV524286 GNZ524274:GNZ524286 GED524274:GED524286 FUH524274:FUH524286 FKL524274:FKL524286 FAP524274:FAP524286 EQT524274:EQT524286 EGX524274:EGX524286 DXB524274:DXB524286 DNF524274:DNF524286 DDJ524274:DDJ524286 CTN524274:CTN524286 CJR524274:CJR524286 BZV524274:BZV524286 BPZ524274:BPZ524286 BGD524274:BGD524286 AWH524274:AWH524286 AML524274:AML524286 ACP524274:ACP524286 ST524274:ST524286 IX524274:IX524286 E524274:E524286 WVJ458738:WVJ458750 WLN458738:WLN458750 WBR458738:WBR458750 VRV458738:VRV458750 VHZ458738:VHZ458750 UYD458738:UYD458750 UOH458738:UOH458750 UEL458738:UEL458750 TUP458738:TUP458750 TKT458738:TKT458750 TAX458738:TAX458750 SRB458738:SRB458750 SHF458738:SHF458750 RXJ458738:RXJ458750 RNN458738:RNN458750 RDR458738:RDR458750 QTV458738:QTV458750 QJZ458738:QJZ458750 QAD458738:QAD458750 PQH458738:PQH458750 PGL458738:PGL458750 OWP458738:OWP458750 OMT458738:OMT458750 OCX458738:OCX458750 NTB458738:NTB458750 NJF458738:NJF458750 MZJ458738:MZJ458750 MPN458738:MPN458750 MFR458738:MFR458750 LVV458738:LVV458750 LLZ458738:LLZ458750 LCD458738:LCD458750 KSH458738:KSH458750 KIL458738:KIL458750 JYP458738:JYP458750 JOT458738:JOT458750 JEX458738:JEX458750 IVB458738:IVB458750 ILF458738:ILF458750 IBJ458738:IBJ458750 HRN458738:HRN458750 HHR458738:HHR458750 GXV458738:GXV458750 GNZ458738:GNZ458750 GED458738:GED458750 FUH458738:FUH458750 FKL458738:FKL458750 FAP458738:FAP458750 EQT458738:EQT458750 EGX458738:EGX458750 DXB458738:DXB458750 DNF458738:DNF458750 DDJ458738:DDJ458750 CTN458738:CTN458750 CJR458738:CJR458750 BZV458738:BZV458750 BPZ458738:BPZ458750 BGD458738:BGD458750 AWH458738:AWH458750 AML458738:AML458750 ACP458738:ACP458750 ST458738:ST458750 IX458738:IX458750 E458738:E458750 WVJ393202:WVJ393214 WLN393202:WLN393214 WBR393202:WBR393214 VRV393202:VRV393214 VHZ393202:VHZ393214 UYD393202:UYD393214 UOH393202:UOH393214 UEL393202:UEL393214 TUP393202:TUP393214 TKT393202:TKT393214 TAX393202:TAX393214 SRB393202:SRB393214 SHF393202:SHF393214 RXJ393202:RXJ393214 RNN393202:RNN393214 RDR393202:RDR393214 QTV393202:QTV393214 QJZ393202:QJZ393214 QAD393202:QAD393214 PQH393202:PQH393214 PGL393202:PGL393214 OWP393202:OWP393214 OMT393202:OMT393214 OCX393202:OCX393214 NTB393202:NTB393214 NJF393202:NJF393214 MZJ393202:MZJ393214 MPN393202:MPN393214 MFR393202:MFR393214 LVV393202:LVV393214 LLZ393202:LLZ393214 LCD393202:LCD393214 KSH393202:KSH393214 KIL393202:KIL393214 JYP393202:JYP393214 JOT393202:JOT393214 JEX393202:JEX393214 IVB393202:IVB393214 ILF393202:ILF393214 IBJ393202:IBJ393214 HRN393202:HRN393214 HHR393202:HHR393214 GXV393202:GXV393214 GNZ393202:GNZ393214 GED393202:GED393214 FUH393202:FUH393214 FKL393202:FKL393214 FAP393202:FAP393214 EQT393202:EQT393214 EGX393202:EGX393214 DXB393202:DXB393214 DNF393202:DNF393214 DDJ393202:DDJ393214 CTN393202:CTN393214 CJR393202:CJR393214 BZV393202:BZV393214 BPZ393202:BPZ393214 BGD393202:BGD393214 AWH393202:AWH393214 AML393202:AML393214 ACP393202:ACP393214 ST393202:ST393214 IX393202:IX393214 E393202:E393214 WVJ327666:WVJ327678 WLN327666:WLN327678 WBR327666:WBR327678 VRV327666:VRV327678 VHZ327666:VHZ327678 UYD327666:UYD327678 UOH327666:UOH327678 UEL327666:UEL327678 TUP327666:TUP327678 TKT327666:TKT327678 TAX327666:TAX327678 SRB327666:SRB327678 SHF327666:SHF327678 RXJ327666:RXJ327678 RNN327666:RNN327678 RDR327666:RDR327678 QTV327666:QTV327678 QJZ327666:QJZ327678 QAD327666:QAD327678 PQH327666:PQH327678 PGL327666:PGL327678 OWP327666:OWP327678 OMT327666:OMT327678 OCX327666:OCX327678 NTB327666:NTB327678 NJF327666:NJF327678 MZJ327666:MZJ327678 MPN327666:MPN327678 MFR327666:MFR327678 LVV327666:LVV327678 LLZ327666:LLZ327678 LCD327666:LCD327678 KSH327666:KSH327678 KIL327666:KIL327678 JYP327666:JYP327678 JOT327666:JOT327678 JEX327666:JEX327678 IVB327666:IVB327678 ILF327666:ILF327678 IBJ327666:IBJ327678 HRN327666:HRN327678 HHR327666:HHR327678 GXV327666:GXV327678 GNZ327666:GNZ327678 GED327666:GED327678 FUH327666:FUH327678 FKL327666:FKL327678 FAP327666:FAP327678 EQT327666:EQT327678 EGX327666:EGX327678 DXB327666:DXB327678 DNF327666:DNF327678 DDJ327666:DDJ327678 CTN327666:CTN327678 CJR327666:CJR327678 BZV327666:BZV327678 BPZ327666:BPZ327678 BGD327666:BGD327678 AWH327666:AWH327678 AML327666:AML327678 ACP327666:ACP327678 ST327666:ST327678 IX327666:IX327678 E327666:E327678 WVJ262130:WVJ262142 WLN262130:WLN262142 WBR262130:WBR262142 VRV262130:VRV262142 VHZ262130:VHZ262142 UYD262130:UYD262142 UOH262130:UOH262142 UEL262130:UEL262142 TUP262130:TUP262142 TKT262130:TKT262142 TAX262130:TAX262142 SRB262130:SRB262142 SHF262130:SHF262142 RXJ262130:RXJ262142 RNN262130:RNN262142 RDR262130:RDR262142 QTV262130:QTV262142 QJZ262130:QJZ262142 QAD262130:QAD262142 PQH262130:PQH262142 PGL262130:PGL262142 OWP262130:OWP262142 OMT262130:OMT262142 OCX262130:OCX262142 NTB262130:NTB262142 NJF262130:NJF262142 MZJ262130:MZJ262142 MPN262130:MPN262142 MFR262130:MFR262142 LVV262130:LVV262142 LLZ262130:LLZ262142 LCD262130:LCD262142 KSH262130:KSH262142 KIL262130:KIL262142 JYP262130:JYP262142 JOT262130:JOT262142 JEX262130:JEX262142 IVB262130:IVB262142 ILF262130:ILF262142 IBJ262130:IBJ262142 HRN262130:HRN262142 HHR262130:HHR262142 GXV262130:GXV262142 GNZ262130:GNZ262142 GED262130:GED262142 FUH262130:FUH262142 FKL262130:FKL262142 FAP262130:FAP262142 EQT262130:EQT262142 EGX262130:EGX262142 DXB262130:DXB262142 DNF262130:DNF262142 DDJ262130:DDJ262142 CTN262130:CTN262142 CJR262130:CJR262142 BZV262130:BZV262142 BPZ262130:BPZ262142 BGD262130:BGD262142 AWH262130:AWH262142 AML262130:AML262142 ACP262130:ACP262142 ST262130:ST262142 IX262130:IX262142 E262130:E262142 WVJ196594:WVJ196606 WLN196594:WLN196606 WBR196594:WBR196606 VRV196594:VRV196606 VHZ196594:VHZ196606 UYD196594:UYD196606 UOH196594:UOH196606 UEL196594:UEL196606 TUP196594:TUP196606 TKT196594:TKT196606 TAX196594:TAX196606 SRB196594:SRB196606 SHF196594:SHF196606 RXJ196594:RXJ196606 RNN196594:RNN196606 RDR196594:RDR196606 QTV196594:QTV196606 QJZ196594:QJZ196606 QAD196594:QAD196606 PQH196594:PQH196606 PGL196594:PGL196606 OWP196594:OWP196606 OMT196594:OMT196606 OCX196594:OCX196606 NTB196594:NTB196606 NJF196594:NJF196606 MZJ196594:MZJ196606 MPN196594:MPN196606 MFR196594:MFR196606 LVV196594:LVV196606 LLZ196594:LLZ196606 LCD196594:LCD196606 KSH196594:KSH196606 KIL196594:KIL196606 JYP196594:JYP196606 JOT196594:JOT196606 JEX196594:JEX196606 IVB196594:IVB196606 ILF196594:ILF196606 IBJ196594:IBJ196606 HRN196594:HRN196606 HHR196594:HHR196606 GXV196594:GXV196606 GNZ196594:GNZ196606 GED196594:GED196606 FUH196594:FUH196606 FKL196594:FKL196606 FAP196594:FAP196606 EQT196594:EQT196606 EGX196594:EGX196606 DXB196594:DXB196606 DNF196594:DNF196606 DDJ196594:DDJ196606 CTN196594:CTN196606 CJR196594:CJR196606 BZV196594:BZV196606 BPZ196594:BPZ196606 BGD196594:BGD196606 AWH196594:AWH196606 AML196594:AML196606 ACP196594:ACP196606 ST196594:ST196606 IX196594:IX196606 E196594:E196606 WVJ131058:WVJ131070 WLN131058:WLN131070 WBR131058:WBR131070 VRV131058:VRV131070 VHZ131058:VHZ131070 UYD131058:UYD131070 UOH131058:UOH131070 UEL131058:UEL131070 TUP131058:TUP131070 TKT131058:TKT131070 TAX131058:TAX131070 SRB131058:SRB131070 SHF131058:SHF131070 RXJ131058:RXJ131070 RNN131058:RNN131070 RDR131058:RDR131070 QTV131058:QTV131070 QJZ131058:QJZ131070 QAD131058:QAD131070 PQH131058:PQH131070 PGL131058:PGL131070 OWP131058:OWP131070 OMT131058:OMT131070 OCX131058:OCX131070 NTB131058:NTB131070 NJF131058:NJF131070 MZJ131058:MZJ131070 MPN131058:MPN131070 MFR131058:MFR131070 LVV131058:LVV131070 LLZ131058:LLZ131070 LCD131058:LCD131070 KSH131058:KSH131070 KIL131058:KIL131070 JYP131058:JYP131070 JOT131058:JOT131070 JEX131058:JEX131070 IVB131058:IVB131070 ILF131058:ILF131070 IBJ131058:IBJ131070 HRN131058:HRN131070 HHR131058:HHR131070 GXV131058:GXV131070 GNZ131058:GNZ131070 GED131058:GED131070 FUH131058:FUH131070 FKL131058:FKL131070 FAP131058:FAP131070 EQT131058:EQT131070 EGX131058:EGX131070 DXB131058:DXB131070 DNF131058:DNF131070 DDJ131058:DDJ131070 CTN131058:CTN131070 CJR131058:CJR131070 BZV131058:BZV131070 BPZ131058:BPZ131070 BGD131058:BGD131070 AWH131058:AWH131070 AML131058:AML131070 ACP131058:ACP131070 ST131058:ST131070 IX131058:IX131070 E131058:E131070 WVJ65522:WVJ65534 WLN65522:WLN65534 WBR65522:WBR65534 VRV65522:VRV65534 VHZ65522:VHZ65534 UYD65522:UYD65534 UOH65522:UOH65534 UEL65522:UEL65534 TUP65522:TUP65534 TKT65522:TKT65534 TAX65522:TAX65534 SRB65522:SRB65534 SHF65522:SHF65534 RXJ65522:RXJ65534 RNN65522:RNN65534 RDR65522:RDR65534 QTV65522:QTV65534 QJZ65522:QJZ65534 QAD65522:QAD65534 PQH65522:PQH65534 PGL65522:PGL65534 OWP65522:OWP65534 OMT65522:OMT65534 OCX65522:OCX65534 NTB65522:NTB65534 NJF65522:NJF65534 MZJ65522:MZJ65534 MPN65522:MPN65534 MFR65522:MFR65534 LVV65522:LVV65534 LLZ65522:LLZ65534 LCD65522:LCD65534 KSH65522:KSH65534 KIL65522:KIL65534 JYP65522:JYP65534 JOT65522:JOT65534 JEX65522:JEX65534 IVB65522:IVB65534 ILF65522:ILF65534 IBJ65522:IBJ65534 HRN65522:HRN65534 HHR65522:HHR65534 GXV65522:GXV65534 GNZ65522:GNZ65534 GED65522:GED65534 FUH65522:FUH65534 FKL65522:FKL65534 FAP65522:FAP65534 EQT65522:EQT65534 EGX65522:EGX65534 DXB65522:DXB65534 DNF65522:DNF65534 DDJ65522:DDJ65534 CTN65522:CTN65534 CJR65522:CJR65534 BZV65522:BZV65534 BPZ65522:BPZ65534 BGD65522:BGD65534 AWH65522:AWH65534 AML65522:AML65534 ACP65522:ACP65534 ST65522:ST65534 IX65522:IX65534 E65522:E65534 WVJ983054 WLN983054 WBR983054 VRV983054 VHZ983054 UYD983054 UOH983054 UEL983054 TUP983054 TKT983054 TAX983054 SRB983054 SHF983054 RXJ983054 RNN983054 RDR983054 QTV983054 QJZ983054 QAD983054 PQH983054 PGL983054 OWP983054 OMT983054 OCX983054 NTB983054 NJF983054 MZJ983054 MPN983054 MFR983054 LVV983054 LLZ983054 LCD983054 KSH983054 KIL983054 JYP983054 JOT983054 JEX983054 IVB983054 ILF983054 IBJ983054 HRN983054 HHR983054 GXV983054 GNZ983054 GED983054 FUH983054 FKL983054 FAP983054 EQT983054 EGX983054 DXB983054 DNF983054 DDJ983054 CTN983054 CJR983054 BZV983054 BPZ983054 BGD983054 AWH983054 AML983054 ACP983054 ST983054 IX983054 E983054 WVJ917518 WLN917518 WBR917518 VRV917518 VHZ917518 UYD917518 UOH917518 UEL917518 TUP917518 TKT917518 TAX917518 SRB917518 SHF917518 RXJ917518 RNN917518 RDR917518 QTV917518 QJZ917518 QAD917518 PQH917518 PGL917518 OWP917518 OMT917518 OCX917518 NTB917518 NJF917518 MZJ917518 MPN917518 MFR917518 LVV917518 LLZ917518 LCD917518 KSH917518 KIL917518 JYP917518 JOT917518 JEX917518 IVB917518 ILF917518 IBJ917518 HRN917518 HHR917518 GXV917518 GNZ917518 GED917518 FUH917518 FKL917518 FAP917518 EQT917518 EGX917518 DXB917518 DNF917518 DDJ917518 CTN917518 CJR917518 BZV917518 BPZ917518 BGD917518 AWH917518 AML917518 ACP917518 ST917518 IX917518 E917518 WVJ851982 WLN851982 WBR851982 VRV851982 VHZ851982 UYD851982 UOH851982 UEL851982 TUP851982 TKT851982 TAX851982 SRB851982 SHF851982 RXJ851982 RNN851982 RDR851982 QTV851982 QJZ851982 QAD851982 PQH851982 PGL851982 OWP851982 OMT851982 OCX851982 NTB851982 NJF851982 MZJ851982 MPN851982 MFR851982 LVV851982 LLZ851982 LCD851982 KSH851982 KIL851982 JYP851982 JOT851982 JEX851982 IVB851982 ILF851982 IBJ851982 HRN851982 HHR851982 GXV851982 GNZ851982 GED851982 FUH851982 FKL851982 FAP851982 EQT851982 EGX851982 DXB851982 DNF851982 DDJ851982 CTN851982 CJR851982 BZV851982 BPZ851982 BGD851982 AWH851982 AML851982 ACP851982 ST851982 IX851982 E851982 WVJ786446 WLN786446 WBR786446 VRV786446 VHZ786446 UYD786446 UOH786446 UEL786446 TUP786446 TKT786446 TAX786446 SRB786446 SHF786446 RXJ786446 RNN786446 RDR786446 QTV786446 QJZ786446 QAD786446 PQH786446 PGL786446 OWP786446 OMT786446 OCX786446 NTB786446 NJF786446 MZJ786446 MPN786446 MFR786446 LVV786446 LLZ786446 LCD786446 KSH786446 KIL786446 JYP786446 JOT786446 JEX786446 IVB786446 ILF786446 IBJ786446 HRN786446 HHR786446 GXV786446 GNZ786446 GED786446 FUH786446 FKL786446 FAP786446 EQT786446 EGX786446 DXB786446 DNF786446 DDJ786446 CTN786446 CJR786446 BZV786446 BPZ786446 BGD786446 AWH786446 AML786446 ACP786446 ST786446 IX786446 E786446 WVJ720910 WLN720910 WBR720910 VRV720910 VHZ720910 UYD720910 UOH720910 UEL720910 TUP720910 TKT720910 TAX720910 SRB720910 SHF720910 RXJ720910 RNN720910 RDR720910 QTV720910 QJZ720910 QAD720910 PQH720910 PGL720910 OWP720910 OMT720910 OCX720910 NTB720910 NJF720910 MZJ720910 MPN720910 MFR720910 LVV720910 LLZ720910 LCD720910 KSH720910 KIL720910 JYP720910 JOT720910 JEX720910 IVB720910 ILF720910 IBJ720910 HRN720910 HHR720910 GXV720910 GNZ720910 GED720910 FUH720910 FKL720910 FAP720910 EQT720910 EGX720910 DXB720910 DNF720910 DDJ720910 CTN720910 CJR720910 BZV720910 BPZ720910 BGD720910 AWH720910 AML720910 ACP720910 ST720910 IX720910 E720910 WVJ655374 WLN655374 WBR655374 VRV655374 VHZ655374 UYD655374 UOH655374 UEL655374 TUP655374 TKT655374 TAX655374 SRB655374 SHF655374 RXJ655374 RNN655374 RDR655374 QTV655374 QJZ655374 QAD655374 PQH655374 PGL655374 OWP655374 OMT655374 OCX655374 NTB655374 NJF655374 MZJ655374 MPN655374 MFR655374 LVV655374 LLZ655374 LCD655374 KSH655374 KIL655374 JYP655374 JOT655374 JEX655374 IVB655374 ILF655374 IBJ655374 HRN655374 HHR655374 GXV655374 GNZ655374 GED655374 FUH655374 FKL655374 FAP655374 EQT655374 EGX655374 DXB655374 DNF655374 DDJ655374 CTN655374 CJR655374 BZV655374 BPZ655374 BGD655374 AWH655374 AML655374 ACP655374 ST655374 IX655374 E655374 WVJ589838 WLN589838 WBR589838 VRV589838 VHZ589838 UYD589838 UOH589838 UEL589838 TUP589838 TKT589838 TAX589838 SRB589838 SHF589838 RXJ589838 RNN589838 RDR589838 QTV589838 QJZ589838 QAD589838 PQH589838 PGL589838 OWP589838 OMT589838 OCX589838 NTB589838 NJF589838 MZJ589838 MPN589838 MFR589838 LVV589838 LLZ589838 LCD589838 KSH589838 KIL589838 JYP589838 JOT589838 JEX589838 IVB589838 ILF589838 IBJ589838 HRN589838 HHR589838 GXV589838 GNZ589838 GED589838 FUH589838 FKL589838 FAP589838 EQT589838 EGX589838 DXB589838 DNF589838 DDJ589838 CTN589838 CJR589838 BZV589838 BPZ589838 BGD589838 AWH589838 AML589838 ACP589838 ST589838 IX589838 E589838 WVJ524302 WLN524302 WBR524302 VRV524302 VHZ524302 UYD524302 UOH524302 UEL524302 TUP524302 TKT524302 TAX524302 SRB524302 SHF524302 RXJ524302 RNN524302 RDR524302 QTV524302 QJZ524302 QAD524302 PQH524302 PGL524302 OWP524302 OMT524302 OCX524302 NTB524302 NJF524302 MZJ524302 MPN524302 MFR524302 LVV524302 LLZ524302 LCD524302 KSH524302 KIL524302 JYP524302 JOT524302 JEX524302 IVB524302 ILF524302 IBJ524302 HRN524302 HHR524302 GXV524302 GNZ524302 GED524302 FUH524302 FKL524302 FAP524302 EQT524302 EGX524302 DXB524302 DNF524302 DDJ524302 CTN524302 CJR524302 BZV524302 BPZ524302 BGD524302 AWH524302 AML524302 ACP524302 ST524302 IX524302 E524302 WVJ458766 WLN458766 WBR458766 VRV458766 VHZ458766 UYD458766 UOH458766 UEL458766 TUP458766 TKT458766 TAX458766 SRB458766 SHF458766 RXJ458766 RNN458766 RDR458766 QTV458766 QJZ458766 QAD458766 PQH458766 PGL458766 OWP458766 OMT458766 OCX458766 NTB458766 NJF458766 MZJ458766 MPN458766 MFR458766 LVV458766 LLZ458766 LCD458766 KSH458766 KIL458766 JYP458766 JOT458766 JEX458766 IVB458766 ILF458766 IBJ458766 HRN458766 HHR458766 GXV458766 GNZ458766 GED458766 FUH458766 FKL458766 FAP458766 EQT458766 EGX458766 DXB458766 DNF458766 DDJ458766 CTN458766 CJR458766 BZV458766 BPZ458766 BGD458766 AWH458766 AML458766 ACP458766 ST458766 IX458766 E458766 WVJ393230 WLN393230 WBR393230 VRV393230 VHZ393230 UYD393230 UOH393230 UEL393230 TUP393230 TKT393230 TAX393230 SRB393230 SHF393230 RXJ393230 RNN393230 RDR393230 QTV393230 QJZ393230 QAD393230 PQH393230 PGL393230 OWP393230 OMT393230 OCX393230 NTB393230 NJF393230 MZJ393230 MPN393230 MFR393230 LVV393230 LLZ393230 LCD393230 KSH393230 KIL393230 JYP393230 JOT393230 JEX393230 IVB393230 ILF393230 IBJ393230 HRN393230 HHR393230 GXV393230 GNZ393230 GED393230 FUH393230 FKL393230 FAP393230 EQT393230 EGX393230 DXB393230 DNF393230 DDJ393230 CTN393230 CJR393230 BZV393230 BPZ393230 BGD393230 AWH393230 AML393230 ACP393230 ST393230 IX393230 E393230 WVJ327694 WLN327694 WBR327694 VRV327694 VHZ327694 UYD327694 UOH327694 UEL327694 TUP327694 TKT327694 TAX327694 SRB327694 SHF327694 RXJ327694 RNN327694 RDR327694 QTV327694 QJZ327694 QAD327694 PQH327694 PGL327694 OWP327694 OMT327694 OCX327694 NTB327694 NJF327694 MZJ327694 MPN327694 MFR327694 LVV327694 LLZ327694 LCD327694 KSH327694 KIL327694 JYP327694 JOT327694 JEX327694 IVB327694 ILF327694 IBJ327694 HRN327694 HHR327694 GXV327694 GNZ327694 GED327694 FUH327694 FKL327694 FAP327694 EQT327694 EGX327694 DXB327694 DNF327694 DDJ327694 CTN327694 CJR327694 BZV327694 BPZ327694 BGD327694 AWH327694 AML327694 ACP327694 ST327694 IX327694 E327694 WVJ262158 WLN262158 WBR262158 VRV262158 VHZ262158 UYD262158 UOH262158 UEL262158 TUP262158 TKT262158 TAX262158 SRB262158 SHF262158 RXJ262158 RNN262158 RDR262158 QTV262158 QJZ262158 QAD262158 PQH262158 PGL262158 OWP262158 OMT262158 OCX262158 NTB262158 NJF262158 MZJ262158 MPN262158 MFR262158 LVV262158 LLZ262158 LCD262158 KSH262158 KIL262158 JYP262158 JOT262158 JEX262158 IVB262158 ILF262158 IBJ262158 HRN262158 HHR262158 GXV262158 GNZ262158 GED262158 FUH262158 FKL262158 FAP262158 EQT262158 EGX262158 DXB262158 DNF262158 DDJ262158 CTN262158 CJR262158 BZV262158 BPZ262158 BGD262158 AWH262158 AML262158 ACP262158 ST262158 IX262158 E262158 WVJ196622 WLN196622 WBR196622 VRV196622 VHZ196622 UYD196622 UOH196622 UEL196622 TUP196622 TKT196622 TAX196622 SRB196622 SHF196622 RXJ196622 RNN196622 RDR196622 QTV196622 QJZ196622 QAD196622 PQH196622 PGL196622 OWP196622 OMT196622 OCX196622 NTB196622 NJF196622 MZJ196622 MPN196622 MFR196622 LVV196622 LLZ196622 LCD196622 KSH196622 KIL196622 JYP196622 JOT196622 JEX196622 IVB196622 ILF196622 IBJ196622 HRN196622 HHR196622 GXV196622 GNZ196622 GED196622 FUH196622 FKL196622 FAP196622 EQT196622 EGX196622 DXB196622 DNF196622 DDJ196622 CTN196622 CJR196622 BZV196622 BPZ196622 BGD196622 AWH196622 AML196622 ACP196622 ST196622 IX196622 E196622 WVJ131086 WLN131086 WBR131086 VRV131086 VHZ131086 UYD131086 UOH131086 UEL131086 TUP131086 TKT131086 TAX131086 SRB131086 SHF131086 RXJ131086 RNN131086 RDR131086 QTV131086 QJZ131086 QAD131086 PQH131086 PGL131086 OWP131086 OMT131086 OCX131086 NTB131086 NJF131086 MZJ131086 MPN131086 MFR131086 LVV131086 LLZ131086 LCD131086 KSH131086 KIL131086 JYP131086 JOT131086 JEX131086 IVB131086 ILF131086 IBJ131086 HRN131086 HHR131086 GXV131086 GNZ131086 GED131086 FUH131086 FKL131086 FAP131086 EQT131086 EGX131086 DXB131086 DNF131086 DDJ131086 CTN131086 CJR131086 BZV131086 BPZ131086 BGD131086 AWH131086 AML131086 ACP131086 ST131086 IX131086 E131086 WVJ65550 WLN65550 WBR65550 VRV65550 VHZ65550 UYD65550 UOH65550 UEL65550 TUP65550 TKT65550 TAX65550 SRB65550 SHF65550 RXJ65550 RNN65550 RDR65550 QTV65550 QJZ65550 QAD65550 PQH65550 PGL65550 OWP65550 OMT65550 OCX65550 NTB65550 NJF65550 MZJ65550 MPN65550 MFR65550 LVV65550 LLZ65550 LCD65550 KSH65550 KIL65550 JYP65550 JOT65550 JEX65550 IVB65550 ILF65550 IBJ65550 HRN65550 HHR65550 GXV65550 GNZ65550 GED65550 FUH65550 FKL65550 FAP65550 EQT65550 EGX65550 DXB65550 DNF65550 DDJ65550 CTN65550 CJR65550 BZV65550 BPZ65550 BGD65550 AWH65550 AML65550 ACP65550 ST65550 IX65550 E65550 G983042:G983052 G917506:G917516 G851970:G851980 G786434:G786444 G720898:G720908 G655362:G655372 G589826:G589836 G524290:G524300 G458754:G458764 G393218:G393228 G327682:G327692 G262146:G262156 G196610:G196620 G131074:G131084 G65538:G65548 G983040 G917504 G851968 G786432 G720896 G655360 G589824 G524288 G458752 G393216 G327680 G262144 G196608 G131072 G65536 G983026:G983038 G917490:G917502 G851954:G851966 G786418:G786430 G720882:G720894 G655346:G655358 G589810:G589822 G524274:G524286 G458738:G458750 G393202:G393214 G327666:G327678 G262130:G262142 G196594:G196606 G131058:G131070 G65522:G65534 G983054 G917518 G851982 G786446 G720910 G655374 G589838 G524302 G458766 G393230 G327694 G262158 G196622 G131086 G65550 I983042:I983052 I917506:I917516 I851970:I851980 I786434:I786444 I720898:I720908 I655362:I655372 I589826:I589836 I524290:I524300 I458754:I458764 I393218:I393228 I327682:I327692 I262146:I262156 I196610:I196620 I131074:I131084 I65538:I65548 I983040 I917504 I851968 I786432 I720896 I655360 I589824 I524288 I458752 I393216 I327680 I262144 I196608 I131072 I65536 I983026:I983038 I917490:I917502 I851954:I851966 I786418:I786430 I720882:I720894 I655346:I655358 I589810:I589822 I524274:I524286 I458738:I458750 I393202:I393214 I327666:I327678 I262130:I262142 I196594:I196606 I131058:I131070 I65522:I65534 I983054 I917518 I851982 I786446 I720910 I655374 I589838 I524302 I458766 I393230 I327694 I262158 I196622 I131086 I65550 K983042:K983052 K917506:K917516 K851970:K851980 K786434:K786444 K720898:K720908 K655362:K655372 K589826:K589836 K524290:K524300 K458754:K458764 K393218:K393228 K327682:K327692 K262146:K262156 K196610:K196620 K131074:K131084 K65538:K65548 K983040 K917504 K851968 K786432 K720896 K655360 K589824 K524288 K458752 K393216 K327680 K262144 K196608 K131072 K65536 K983026:K983038 K917490:K917502 K851954:K851966 K786418:K786430 K720882:K720894 K655346:K655358 K589810:K589822 K524274:K524286 K458738:K458750 K393202:K393214 K327666:K327678 K262130:K262142 K196594:K196606 K131058:K131070 K65522:K65534 K983054 K917518 K851982 K786446 K720910 K655374 K589838 K524302 K458766 K393230 K327694 K262158 K196622 K131086 K65550 WLR12:WLR34 WBV12:WBV34 VRZ12:VRZ34 VID12:VID34 UYH12:UYH34 UOL12:UOL34 UEP12:UEP34 TUT12:TUT34 TKX12:TKX34 TBB12:TBB34 SRF12:SRF34 SHJ12:SHJ34 RXN12:RXN34 RNR12:RNR34 RDV12:RDV34 QTZ12:QTZ34 QKD12:QKD34 QAH12:QAH34 PQL12:PQL34 PGP12:PGP34 OWT12:OWT34 OMX12:OMX34 ODB12:ODB34 NTF12:NTF34 NJJ12:NJJ34 MZN12:MZN34 MPR12:MPR34 MFV12:MFV34 LVZ12:LVZ34 LMD12:LMD34 LCH12:LCH34 KSL12:KSL34 KIP12:KIP34 JYT12:JYT34 JOX12:JOX34 JFB12:JFB34 IVF12:IVF34 ILJ12:ILJ34 IBN12:IBN34 HRR12:HRR34 HHV12:HHV34 GXZ12:GXZ34 GOD12:GOD34 GEH12:GEH34 FUL12:FUL34 FKP12:FKP34 FAT12:FAT34 EQX12:EQX34 EHB12:EHB34 DXF12:DXF34 DNJ12:DNJ34 DDN12:DDN34 CTR12:CTR34 CJV12:CJV34 BZZ12:BZZ34 BQD12:BQD34 BGH12:BGH34 AWL12:AWL34 AMP12:AMP34 ACT12:ACT34 SX12:SX34 JB12:JB34 WVL12:WVL34 WLP12:WLP34 WBT12:WBT34 VRX12:VRX34 VIB12:VIB34 UYF12:UYF34 UOJ12:UOJ34 UEN12:UEN34 TUR12:TUR34 TKV12:TKV34 TAZ12:TAZ34 SRD12:SRD34 SHH12:SHH34 RXL12:RXL34 RNP12:RNP34 RDT12:RDT34 QTX12:QTX34 QKB12:QKB34 QAF12:QAF34 PQJ12:PQJ34 PGN12:PGN34 OWR12:OWR34 OMV12:OMV34 OCZ12:OCZ34 NTD12:NTD34 NJH12:NJH34 MZL12:MZL34 MPP12:MPP34 MFT12:MFT34 LVX12:LVX34 LMB12:LMB34 LCF12:LCF34 KSJ12:KSJ34 KIN12:KIN34 JYR12:JYR34 JOV12:JOV34 JEZ12:JEZ34 IVD12:IVD34 ILH12:ILH34 IBL12:IBL34 HRP12:HRP34 HHT12:HHT34 GXX12:GXX34 GOB12:GOB34 GEF12:GEF34 FUJ12:FUJ34 FKN12:FKN34 FAR12:FAR34 EQV12:EQV34 EGZ12:EGZ34 DXD12:DXD34 DNH12:DNH34 DDL12:DDL34 CTP12:CTP34 CJT12:CJT34 BZX12:BZX34 BQB12:BQB34 BGF12:BGF34 AWJ12:AWJ34 AMN12:AMN34 ACR12:ACR34 SV12:SV34 IZ12:IZ34 WVJ12:WVJ34 WLN12:WLN34 WBR12:WBR34 VRV12:VRV34 VHZ12:VHZ34 UYD12:UYD34 UOH12:UOH34 UEL12:UEL34 TUP12:TUP34 TKT12:TKT34 TAX12:TAX34 SRB12:SRB34 SHF12:SHF34 RXJ12:RXJ34 RNN12:RNN34 RDR12:RDR34 QTV12:QTV34 QJZ12:QJZ34 QAD12:QAD34 PQH12:PQH34 PGL12:PGL34 OWP12:OWP34 OMT12:OMT34 OCX12:OCX34 NTB12:NTB34 NJF12:NJF34 MZJ12:MZJ34 MPN12:MPN34 MFR12:MFR34 LVV12:LVV34 LLZ12:LLZ34 LCD12:LCD34 KSH12:KSH34 KIL12:KIL34 JYP12:JYP34 JOT12:JOT34 JEX12:JEX34 IVB12:IVB34 ILF12:ILF34 IBJ12:IBJ34 HRN12:HRN34 HHR12:HHR34 GXV12:GXV34 GNZ12:GNZ34 GED12:GED34 FUH12:FUH34 FKL12:FKL34 FAP12:FAP34 EQT12:EQT34 EGX12:EGX34 DXB12:DXB34 DNF12:DNF34 DDJ12:DDJ34 CTN12:CTN34 CJR12:CJR34 BZV12:BZV34 BPZ12:BPZ34 BGD12:BGD34 AWH12:AWH34 AML12:AML34 ACP12:ACP34 ST12:ST34 IX12:IX34 WVN12:WVN34</xm:sqref>
        </x14:dataValidation>
        <x14:dataValidation type="list" allowBlank="1" showInputMessage="1" showErrorMessage="1" xr:uid="{7DC5000F-E493-4AAB-BCAC-03419B794542}">
          <x14:formula1>
            <xm:f>申込書2!$B$5:$B$39</xm:f>
          </x14:formula1>
          <xm:sqref>E5:L5</xm:sqref>
        </x14:dataValidation>
        <x14:dataValidation type="list" allowBlank="1" showInputMessage="1" showErrorMessage="1" xr:uid="{C87E7E3A-A4A1-4BC9-81D1-1EA3E006EDA7}">
          <x14:formula1>
            <xm:f>申込書2!$F$5:$F$39</xm:f>
          </x14:formula1>
          <xm:sqref>E8:L8</xm:sqref>
        </x14:dataValidation>
        <x14:dataValidation type="list" allowBlank="1" showInputMessage="1" showErrorMessage="1" xr:uid="{9EB1D9E2-C653-4731-820D-A3E2EE7DB273}">
          <x14:formula1>
            <xm:f>都馬連編集用!$F$12:$F$19</xm:f>
          </x14:formula1>
          <xm:sqref>C12:C34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CFB20-CB46-48FF-8CA9-C6F21BD19300}">
  <sheetPr>
    <pageSetUpPr fitToPage="1"/>
  </sheetPr>
  <dimension ref="A1:H34"/>
  <sheetViews>
    <sheetView view="pageBreakPreview" zoomScaleNormal="100" zoomScaleSheetLayoutView="100" workbookViewId="0">
      <selection activeCell="C12" sqref="C12:C13"/>
    </sheetView>
  </sheetViews>
  <sheetFormatPr defaultRowHeight="27.75" customHeight="1" x14ac:dyDescent="0.15"/>
  <cols>
    <col min="1" max="1" width="19.875" customWidth="1"/>
    <col min="2" max="2" width="11" customWidth="1"/>
    <col min="3" max="3" width="41.125" customWidth="1"/>
    <col min="4" max="4" width="14.125" customWidth="1"/>
    <col min="5" max="5" width="7.625" customWidth="1"/>
    <col min="6" max="6" width="8.125" customWidth="1"/>
    <col min="7" max="7" width="16.625" customWidth="1"/>
    <col min="8" max="8" width="18.625" customWidth="1"/>
    <col min="257" max="257" width="17.375" customWidth="1"/>
    <col min="258" max="258" width="11" customWidth="1"/>
    <col min="259" max="259" width="37" customWidth="1"/>
    <col min="260" max="260" width="14.125" customWidth="1"/>
    <col min="261" max="261" width="7.625" customWidth="1"/>
    <col min="262" max="262" width="8.125" customWidth="1"/>
    <col min="263" max="263" width="16.625" customWidth="1"/>
    <col min="264" max="264" width="15.625" customWidth="1"/>
    <col min="513" max="513" width="17.375" customWidth="1"/>
    <col min="514" max="514" width="11" customWidth="1"/>
    <col min="515" max="515" width="37" customWidth="1"/>
    <col min="516" max="516" width="14.125" customWidth="1"/>
    <col min="517" max="517" width="7.625" customWidth="1"/>
    <col min="518" max="518" width="8.125" customWidth="1"/>
    <col min="519" max="519" width="16.625" customWidth="1"/>
    <col min="520" max="520" width="15.625" customWidth="1"/>
    <col min="769" max="769" width="17.375" customWidth="1"/>
    <col min="770" max="770" width="11" customWidth="1"/>
    <col min="771" max="771" width="37" customWidth="1"/>
    <col min="772" max="772" width="14.125" customWidth="1"/>
    <col min="773" max="773" width="7.625" customWidth="1"/>
    <col min="774" max="774" width="8.125" customWidth="1"/>
    <col min="775" max="775" width="16.625" customWidth="1"/>
    <col min="776" max="776" width="15.625" customWidth="1"/>
    <col min="1025" max="1025" width="17.375" customWidth="1"/>
    <col min="1026" max="1026" width="11" customWidth="1"/>
    <col min="1027" max="1027" width="37" customWidth="1"/>
    <col min="1028" max="1028" width="14.125" customWidth="1"/>
    <col min="1029" max="1029" width="7.625" customWidth="1"/>
    <col min="1030" max="1030" width="8.125" customWidth="1"/>
    <col min="1031" max="1031" width="16.625" customWidth="1"/>
    <col min="1032" max="1032" width="15.625" customWidth="1"/>
    <col min="1281" max="1281" width="17.375" customWidth="1"/>
    <col min="1282" max="1282" width="11" customWidth="1"/>
    <col min="1283" max="1283" width="37" customWidth="1"/>
    <col min="1284" max="1284" width="14.125" customWidth="1"/>
    <col min="1285" max="1285" width="7.625" customWidth="1"/>
    <col min="1286" max="1286" width="8.125" customWidth="1"/>
    <col min="1287" max="1287" width="16.625" customWidth="1"/>
    <col min="1288" max="1288" width="15.625" customWidth="1"/>
    <col min="1537" max="1537" width="17.375" customWidth="1"/>
    <col min="1538" max="1538" width="11" customWidth="1"/>
    <col min="1539" max="1539" width="37" customWidth="1"/>
    <col min="1540" max="1540" width="14.125" customWidth="1"/>
    <col min="1541" max="1541" width="7.625" customWidth="1"/>
    <col min="1542" max="1542" width="8.125" customWidth="1"/>
    <col min="1543" max="1543" width="16.625" customWidth="1"/>
    <col min="1544" max="1544" width="15.625" customWidth="1"/>
    <col min="1793" max="1793" width="17.375" customWidth="1"/>
    <col min="1794" max="1794" width="11" customWidth="1"/>
    <col min="1795" max="1795" width="37" customWidth="1"/>
    <col min="1796" max="1796" width="14.125" customWidth="1"/>
    <col min="1797" max="1797" width="7.625" customWidth="1"/>
    <col min="1798" max="1798" width="8.125" customWidth="1"/>
    <col min="1799" max="1799" width="16.625" customWidth="1"/>
    <col min="1800" max="1800" width="15.625" customWidth="1"/>
    <col min="2049" max="2049" width="17.375" customWidth="1"/>
    <col min="2050" max="2050" width="11" customWidth="1"/>
    <col min="2051" max="2051" width="37" customWidth="1"/>
    <col min="2052" max="2052" width="14.125" customWidth="1"/>
    <col min="2053" max="2053" width="7.625" customWidth="1"/>
    <col min="2054" max="2054" width="8.125" customWidth="1"/>
    <col min="2055" max="2055" width="16.625" customWidth="1"/>
    <col min="2056" max="2056" width="15.625" customWidth="1"/>
    <col min="2305" max="2305" width="17.375" customWidth="1"/>
    <col min="2306" max="2306" width="11" customWidth="1"/>
    <col min="2307" max="2307" width="37" customWidth="1"/>
    <col min="2308" max="2308" width="14.125" customWidth="1"/>
    <col min="2309" max="2309" width="7.625" customWidth="1"/>
    <col min="2310" max="2310" width="8.125" customWidth="1"/>
    <col min="2311" max="2311" width="16.625" customWidth="1"/>
    <col min="2312" max="2312" width="15.625" customWidth="1"/>
    <col min="2561" max="2561" width="17.375" customWidth="1"/>
    <col min="2562" max="2562" width="11" customWidth="1"/>
    <col min="2563" max="2563" width="37" customWidth="1"/>
    <col min="2564" max="2564" width="14.125" customWidth="1"/>
    <col min="2565" max="2565" width="7.625" customWidth="1"/>
    <col min="2566" max="2566" width="8.125" customWidth="1"/>
    <col min="2567" max="2567" width="16.625" customWidth="1"/>
    <col min="2568" max="2568" width="15.625" customWidth="1"/>
    <col min="2817" max="2817" width="17.375" customWidth="1"/>
    <col min="2818" max="2818" width="11" customWidth="1"/>
    <col min="2819" max="2819" width="37" customWidth="1"/>
    <col min="2820" max="2820" width="14.125" customWidth="1"/>
    <col min="2821" max="2821" width="7.625" customWidth="1"/>
    <col min="2822" max="2822" width="8.125" customWidth="1"/>
    <col min="2823" max="2823" width="16.625" customWidth="1"/>
    <col min="2824" max="2824" width="15.625" customWidth="1"/>
    <col min="3073" max="3073" width="17.375" customWidth="1"/>
    <col min="3074" max="3074" width="11" customWidth="1"/>
    <col min="3075" max="3075" width="37" customWidth="1"/>
    <col min="3076" max="3076" width="14.125" customWidth="1"/>
    <col min="3077" max="3077" width="7.625" customWidth="1"/>
    <col min="3078" max="3078" width="8.125" customWidth="1"/>
    <col min="3079" max="3079" width="16.625" customWidth="1"/>
    <col min="3080" max="3080" width="15.625" customWidth="1"/>
    <col min="3329" max="3329" width="17.375" customWidth="1"/>
    <col min="3330" max="3330" width="11" customWidth="1"/>
    <col min="3331" max="3331" width="37" customWidth="1"/>
    <col min="3332" max="3332" width="14.125" customWidth="1"/>
    <col min="3333" max="3333" width="7.625" customWidth="1"/>
    <col min="3334" max="3334" width="8.125" customWidth="1"/>
    <col min="3335" max="3335" width="16.625" customWidth="1"/>
    <col min="3336" max="3336" width="15.625" customWidth="1"/>
    <col min="3585" max="3585" width="17.375" customWidth="1"/>
    <col min="3586" max="3586" width="11" customWidth="1"/>
    <col min="3587" max="3587" width="37" customWidth="1"/>
    <col min="3588" max="3588" width="14.125" customWidth="1"/>
    <col min="3589" max="3589" width="7.625" customWidth="1"/>
    <col min="3590" max="3590" width="8.125" customWidth="1"/>
    <col min="3591" max="3591" width="16.625" customWidth="1"/>
    <col min="3592" max="3592" width="15.625" customWidth="1"/>
    <col min="3841" max="3841" width="17.375" customWidth="1"/>
    <col min="3842" max="3842" width="11" customWidth="1"/>
    <col min="3843" max="3843" width="37" customWidth="1"/>
    <col min="3844" max="3844" width="14.125" customWidth="1"/>
    <col min="3845" max="3845" width="7.625" customWidth="1"/>
    <col min="3846" max="3846" width="8.125" customWidth="1"/>
    <col min="3847" max="3847" width="16.625" customWidth="1"/>
    <col min="3848" max="3848" width="15.625" customWidth="1"/>
    <col min="4097" max="4097" width="17.375" customWidth="1"/>
    <col min="4098" max="4098" width="11" customWidth="1"/>
    <col min="4099" max="4099" width="37" customWidth="1"/>
    <col min="4100" max="4100" width="14.125" customWidth="1"/>
    <col min="4101" max="4101" width="7.625" customWidth="1"/>
    <col min="4102" max="4102" width="8.125" customWidth="1"/>
    <col min="4103" max="4103" width="16.625" customWidth="1"/>
    <col min="4104" max="4104" width="15.625" customWidth="1"/>
    <col min="4353" max="4353" width="17.375" customWidth="1"/>
    <col min="4354" max="4354" width="11" customWidth="1"/>
    <col min="4355" max="4355" width="37" customWidth="1"/>
    <col min="4356" max="4356" width="14.125" customWidth="1"/>
    <col min="4357" max="4357" width="7.625" customWidth="1"/>
    <col min="4358" max="4358" width="8.125" customWidth="1"/>
    <col min="4359" max="4359" width="16.625" customWidth="1"/>
    <col min="4360" max="4360" width="15.625" customWidth="1"/>
    <col min="4609" max="4609" width="17.375" customWidth="1"/>
    <col min="4610" max="4610" width="11" customWidth="1"/>
    <col min="4611" max="4611" width="37" customWidth="1"/>
    <col min="4612" max="4612" width="14.125" customWidth="1"/>
    <col min="4613" max="4613" width="7.625" customWidth="1"/>
    <col min="4614" max="4614" width="8.125" customWidth="1"/>
    <col min="4615" max="4615" width="16.625" customWidth="1"/>
    <col min="4616" max="4616" width="15.625" customWidth="1"/>
    <col min="4865" max="4865" width="17.375" customWidth="1"/>
    <col min="4866" max="4866" width="11" customWidth="1"/>
    <col min="4867" max="4867" width="37" customWidth="1"/>
    <col min="4868" max="4868" width="14.125" customWidth="1"/>
    <col min="4869" max="4869" width="7.625" customWidth="1"/>
    <col min="4870" max="4870" width="8.125" customWidth="1"/>
    <col min="4871" max="4871" width="16.625" customWidth="1"/>
    <col min="4872" max="4872" width="15.625" customWidth="1"/>
    <col min="5121" max="5121" width="17.375" customWidth="1"/>
    <col min="5122" max="5122" width="11" customWidth="1"/>
    <col min="5123" max="5123" width="37" customWidth="1"/>
    <col min="5124" max="5124" width="14.125" customWidth="1"/>
    <col min="5125" max="5125" width="7.625" customWidth="1"/>
    <col min="5126" max="5126" width="8.125" customWidth="1"/>
    <col min="5127" max="5127" width="16.625" customWidth="1"/>
    <col min="5128" max="5128" width="15.625" customWidth="1"/>
    <col min="5377" max="5377" width="17.375" customWidth="1"/>
    <col min="5378" max="5378" width="11" customWidth="1"/>
    <col min="5379" max="5379" width="37" customWidth="1"/>
    <col min="5380" max="5380" width="14.125" customWidth="1"/>
    <col min="5381" max="5381" width="7.625" customWidth="1"/>
    <col min="5382" max="5382" width="8.125" customWidth="1"/>
    <col min="5383" max="5383" width="16.625" customWidth="1"/>
    <col min="5384" max="5384" width="15.625" customWidth="1"/>
    <col min="5633" max="5633" width="17.375" customWidth="1"/>
    <col min="5634" max="5634" width="11" customWidth="1"/>
    <col min="5635" max="5635" width="37" customWidth="1"/>
    <col min="5636" max="5636" width="14.125" customWidth="1"/>
    <col min="5637" max="5637" width="7.625" customWidth="1"/>
    <col min="5638" max="5638" width="8.125" customWidth="1"/>
    <col min="5639" max="5639" width="16.625" customWidth="1"/>
    <col min="5640" max="5640" width="15.625" customWidth="1"/>
    <col min="5889" max="5889" width="17.375" customWidth="1"/>
    <col min="5890" max="5890" width="11" customWidth="1"/>
    <col min="5891" max="5891" width="37" customWidth="1"/>
    <col min="5892" max="5892" width="14.125" customWidth="1"/>
    <col min="5893" max="5893" width="7.625" customWidth="1"/>
    <col min="5894" max="5894" width="8.125" customWidth="1"/>
    <col min="5895" max="5895" width="16.625" customWidth="1"/>
    <col min="5896" max="5896" width="15.625" customWidth="1"/>
    <col min="6145" max="6145" width="17.375" customWidth="1"/>
    <col min="6146" max="6146" width="11" customWidth="1"/>
    <col min="6147" max="6147" width="37" customWidth="1"/>
    <col min="6148" max="6148" width="14.125" customWidth="1"/>
    <col min="6149" max="6149" width="7.625" customWidth="1"/>
    <col min="6150" max="6150" width="8.125" customWidth="1"/>
    <col min="6151" max="6151" width="16.625" customWidth="1"/>
    <col min="6152" max="6152" width="15.625" customWidth="1"/>
    <col min="6401" max="6401" width="17.375" customWidth="1"/>
    <col min="6402" max="6402" width="11" customWidth="1"/>
    <col min="6403" max="6403" width="37" customWidth="1"/>
    <col min="6404" max="6404" width="14.125" customWidth="1"/>
    <col min="6405" max="6405" width="7.625" customWidth="1"/>
    <col min="6406" max="6406" width="8.125" customWidth="1"/>
    <col min="6407" max="6407" width="16.625" customWidth="1"/>
    <col min="6408" max="6408" width="15.625" customWidth="1"/>
    <col min="6657" max="6657" width="17.375" customWidth="1"/>
    <col min="6658" max="6658" width="11" customWidth="1"/>
    <col min="6659" max="6659" width="37" customWidth="1"/>
    <col min="6660" max="6660" width="14.125" customWidth="1"/>
    <col min="6661" max="6661" width="7.625" customWidth="1"/>
    <col min="6662" max="6662" width="8.125" customWidth="1"/>
    <col min="6663" max="6663" width="16.625" customWidth="1"/>
    <col min="6664" max="6664" width="15.625" customWidth="1"/>
    <col min="6913" max="6913" width="17.375" customWidth="1"/>
    <col min="6914" max="6914" width="11" customWidth="1"/>
    <col min="6915" max="6915" width="37" customWidth="1"/>
    <col min="6916" max="6916" width="14.125" customWidth="1"/>
    <col min="6917" max="6917" width="7.625" customWidth="1"/>
    <col min="6918" max="6918" width="8.125" customWidth="1"/>
    <col min="6919" max="6919" width="16.625" customWidth="1"/>
    <col min="6920" max="6920" width="15.625" customWidth="1"/>
    <col min="7169" max="7169" width="17.375" customWidth="1"/>
    <col min="7170" max="7170" width="11" customWidth="1"/>
    <col min="7171" max="7171" width="37" customWidth="1"/>
    <col min="7172" max="7172" width="14.125" customWidth="1"/>
    <col min="7173" max="7173" width="7.625" customWidth="1"/>
    <col min="7174" max="7174" width="8.125" customWidth="1"/>
    <col min="7175" max="7175" width="16.625" customWidth="1"/>
    <col min="7176" max="7176" width="15.625" customWidth="1"/>
    <col min="7425" max="7425" width="17.375" customWidth="1"/>
    <col min="7426" max="7426" width="11" customWidth="1"/>
    <col min="7427" max="7427" width="37" customWidth="1"/>
    <col min="7428" max="7428" width="14.125" customWidth="1"/>
    <col min="7429" max="7429" width="7.625" customWidth="1"/>
    <col min="7430" max="7430" width="8.125" customWidth="1"/>
    <col min="7431" max="7431" width="16.625" customWidth="1"/>
    <col min="7432" max="7432" width="15.625" customWidth="1"/>
    <col min="7681" max="7681" width="17.375" customWidth="1"/>
    <col min="7682" max="7682" width="11" customWidth="1"/>
    <col min="7683" max="7683" width="37" customWidth="1"/>
    <col min="7684" max="7684" width="14.125" customWidth="1"/>
    <col min="7685" max="7685" width="7.625" customWidth="1"/>
    <col min="7686" max="7686" width="8.125" customWidth="1"/>
    <col min="7687" max="7687" width="16.625" customWidth="1"/>
    <col min="7688" max="7688" width="15.625" customWidth="1"/>
    <col min="7937" max="7937" width="17.375" customWidth="1"/>
    <col min="7938" max="7938" width="11" customWidth="1"/>
    <col min="7939" max="7939" width="37" customWidth="1"/>
    <col min="7940" max="7940" width="14.125" customWidth="1"/>
    <col min="7941" max="7941" width="7.625" customWidth="1"/>
    <col min="7942" max="7942" width="8.125" customWidth="1"/>
    <col min="7943" max="7943" width="16.625" customWidth="1"/>
    <col min="7944" max="7944" width="15.625" customWidth="1"/>
    <col min="8193" max="8193" width="17.375" customWidth="1"/>
    <col min="8194" max="8194" width="11" customWidth="1"/>
    <col min="8195" max="8195" width="37" customWidth="1"/>
    <col min="8196" max="8196" width="14.125" customWidth="1"/>
    <col min="8197" max="8197" width="7.625" customWidth="1"/>
    <col min="8198" max="8198" width="8.125" customWidth="1"/>
    <col min="8199" max="8199" width="16.625" customWidth="1"/>
    <col min="8200" max="8200" width="15.625" customWidth="1"/>
    <col min="8449" max="8449" width="17.375" customWidth="1"/>
    <col min="8450" max="8450" width="11" customWidth="1"/>
    <col min="8451" max="8451" width="37" customWidth="1"/>
    <col min="8452" max="8452" width="14.125" customWidth="1"/>
    <col min="8453" max="8453" width="7.625" customWidth="1"/>
    <col min="8454" max="8454" width="8.125" customWidth="1"/>
    <col min="8455" max="8455" width="16.625" customWidth="1"/>
    <col min="8456" max="8456" width="15.625" customWidth="1"/>
    <col min="8705" max="8705" width="17.375" customWidth="1"/>
    <col min="8706" max="8706" width="11" customWidth="1"/>
    <col min="8707" max="8707" width="37" customWidth="1"/>
    <col min="8708" max="8708" width="14.125" customWidth="1"/>
    <col min="8709" max="8709" width="7.625" customWidth="1"/>
    <col min="8710" max="8710" width="8.125" customWidth="1"/>
    <col min="8711" max="8711" width="16.625" customWidth="1"/>
    <col min="8712" max="8712" width="15.625" customWidth="1"/>
    <col min="8961" max="8961" width="17.375" customWidth="1"/>
    <col min="8962" max="8962" width="11" customWidth="1"/>
    <col min="8963" max="8963" width="37" customWidth="1"/>
    <col min="8964" max="8964" width="14.125" customWidth="1"/>
    <col min="8965" max="8965" width="7.625" customWidth="1"/>
    <col min="8966" max="8966" width="8.125" customWidth="1"/>
    <col min="8967" max="8967" width="16.625" customWidth="1"/>
    <col min="8968" max="8968" width="15.625" customWidth="1"/>
    <col min="9217" max="9217" width="17.375" customWidth="1"/>
    <col min="9218" max="9218" width="11" customWidth="1"/>
    <col min="9219" max="9219" width="37" customWidth="1"/>
    <col min="9220" max="9220" width="14.125" customWidth="1"/>
    <col min="9221" max="9221" width="7.625" customWidth="1"/>
    <col min="9222" max="9222" width="8.125" customWidth="1"/>
    <col min="9223" max="9223" width="16.625" customWidth="1"/>
    <col min="9224" max="9224" width="15.625" customWidth="1"/>
    <col min="9473" max="9473" width="17.375" customWidth="1"/>
    <col min="9474" max="9474" width="11" customWidth="1"/>
    <col min="9475" max="9475" width="37" customWidth="1"/>
    <col min="9476" max="9476" width="14.125" customWidth="1"/>
    <col min="9477" max="9477" width="7.625" customWidth="1"/>
    <col min="9478" max="9478" width="8.125" customWidth="1"/>
    <col min="9479" max="9479" width="16.625" customWidth="1"/>
    <col min="9480" max="9480" width="15.625" customWidth="1"/>
    <col min="9729" max="9729" width="17.375" customWidth="1"/>
    <col min="9730" max="9730" width="11" customWidth="1"/>
    <col min="9731" max="9731" width="37" customWidth="1"/>
    <col min="9732" max="9732" width="14.125" customWidth="1"/>
    <col min="9733" max="9733" width="7.625" customWidth="1"/>
    <col min="9734" max="9734" width="8.125" customWidth="1"/>
    <col min="9735" max="9735" width="16.625" customWidth="1"/>
    <col min="9736" max="9736" width="15.625" customWidth="1"/>
    <col min="9985" max="9985" width="17.375" customWidth="1"/>
    <col min="9986" max="9986" width="11" customWidth="1"/>
    <col min="9987" max="9987" width="37" customWidth="1"/>
    <col min="9988" max="9988" width="14.125" customWidth="1"/>
    <col min="9989" max="9989" width="7.625" customWidth="1"/>
    <col min="9990" max="9990" width="8.125" customWidth="1"/>
    <col min="9991" max="9991" width="16.625" customWidth="1"/>
    <col min="9992" max="9992" width="15.625" customWidth="1"/>
    <col min="10241" max="10241" width="17.375" customWidth="1"/>
    <col min="10242" max="10242" width="11" customWidth="1"/>
    <col min="10243" max="10243" width="37" customWidth="1"/>
    <col min="10244" max="10244" width="14.125" customWidth="1"/>
    <col min="10245" max="10245" width="7.625" customWidth="1"/>
    <col min="10246" max="10246" width="8.125" customWidth="1"/>
    <col min="10247" max="10247" width="16.625" customWidth="1"/>
    <col min="10248" max="10248" width="15.625" customWidth="1"/>
    <col min="10497" max="10497" width="17.375" customWidth="1"/>
    <col min="10498" max="10498" width="11" customWidth="1"/>
    <col min="10499" max="10499" width="37" customWidth="1"/>
    <col min="10500" max="10500" width="14.125" customWidth="1"/>
    <col min="10501" max="10501" width="7.625" customWidth="1"/>
    <col min="10502" max="10502" width="8.125" customWidth="1"/>
    <col min="10503" max="10503" width="16.625" customWidth="1"/>
    <col min="10504" max="10504" width="15.625" customWidth="1"/>
    <col min="10753" max="10753" width="17.375" customWidth="1"/>
    <col min="10754" max="10754" width="11" customWidth="1"/>
    <col min="10755" max="10755" width="37" customWidth="1"/>
    <col min="10756" max="10756" width="14.125" customWidth="1"/>
    <col min="10757" max="10757" width="7.625" customWidth="1"/>
    <col min="10758" max="10758" width="8.125" customWidth="1"/>
    <col min="10759" max="10759" width="16.625" customWidth="1"/>
    <col min="10760" max="10760" width="15.625" customWidth="1"/>
    <col min="11009" max="11009" width="17.375" customWidth="1"/>
    <col min="11010" max="11010" width="11" customWidth="1"/>
    <col min="11011" max="11011" width="37" customWidth="1"/>
    <col min="11012" max="11012" width="14.125" customWidth="1"/>
    <col min="11013" max="11013" width="7.625" customWidth="1"/>
    <col min="11014" max="11014" width="8.125" customWidth="1"/>
    <col min="11015" max="11015" width="16.625" customWidth="1"/>
    <col min="11016" max="11016" width="15.625" customWidth="1"/>
    <col min="11265" max="11265" width="17.375" customWidth="1"/>
    <col min="11266" max="11266" width="11" customWidth="1"/>
    <col min="11267" max="11267" width="37" customWidth="1"/>
    <col min="11268" max="11268" width="14.125" customWidth="1"/>
    <col min="11269" max="11269" width="7.625" customWidth="1"/>
    <col min="11270" max="11270" width="8.125" customWidth="1"/>
    <col min="11271" max="11271" width="16.625" customWidth="1"/>
    <col min="11272" max="11272" width="15.625" customWidth="1"/>
    <col min="11521" max="11521" width="17.375" customWidth="1"/>
    <col min="11522" max="11522" width="11" customWidth="1"/>
    <col min="11523" max="11523" width="37" customWidth="1"/>
    <col min="11524" max="11524" width="14.125" customWidth="1"/>
    <col min="11525" max="11525" width="7.625" customWidth="1"/>
    <col min="11526" max="11526" width="8.125" customWidth="1"/>
    <col min="11527" max="11527" width="16.625" customWidth="1"/>
    <col min="11528" max="11528" width="15.625" customWidth="1"/>
    <col min="11777" max="11777" width="17.375" customWidth="1"/>
    <col min="11778" max="11778" width="11" customWidth="1"/>
    <col min="11779" max="11779" width="37" customWidth="1"/>
    <col min="11780" max="11780" width="14.125" customWidth="1"/>
    <col min="11781" max="11781" width="7.625" customWidth="1"/>
    <col min="11782" max="11782" width="8.125" customWidth="1"/>
    <col min="11783" max="11783" width="16.625" customWidth="1"/>
    <col min="11784" max="11784" width="15.625" customWidth="1"/>
    <col min="12033" max="12033" width="17.375" customWidth="1"/>
    <col min="12034" max="12034" width="11" customWidth="1"/>
    <col min="12035" max="12035" width="37" customWidth="1"/>
    <col min="12036" max="12036" width="14.125" customWidth="1"/>
    <col min="12037" max="12037" width="7.625" customWidth="1"/>
    <col min="12038" max="12038" width="8.125" customWidth="1"/>
    <col min="12039" max="12039" width="16.625" customWidth="1"/>
    <col min="12040" max="12040" width="15.625" customWidth="1"/>
    <col min="12289" max="12289" width="17.375" customWidth="1"/>
    <col min="12290" max="12290" width="11" customWidth="1"/>
    <col min="12291" max="12291" width="37" customWidth="1"/>
    <col min="12292" max="12292" width="14.125" customWidth="1"/>
    <col min="12293" max="12293" width="7.625" customWidth="1"/>
    <col min="12294" max="12294" width="8.125" customWidth="1"/>
    <col min="12295" max="12295" width="16.625" customWidth="1"/>
    <col min="12296" max="12296" width="15.625" customWidth="1"/>
    <col min="12545" max="12545" width="17.375" customWidth="1"/>
    <col min="12546" max="12546" width="11" customWidth="1"/>
    <col min="12547" max="12547" width="37" customWidth="1"/>
    <col min="12548" max="12548" width="14.125" customWidth="1"/>
    <col min="12549" max="12549" width="7.625" customWidth="1"/>
    <col min="12550" max="12550" width="8.125" customWidth="1"/>
    <col min="12551" max="12551" width="16.625" customWidth="1"/>
    <col min="12552" max="12552" width="15.625" customWidth="1"/>
    <col min="12801" max="12801" width="17.375" customWidth="1"/>
    <col min="12802" max="12802" width="11" customWidth="1"/>
    <col min="12803" max="12803" width="37" customWidth="1"/>
    <col min="12804" max="12804" width="14.125" customWidth="1"/>
    <col min="12805" max="12805" width="7.625" customWidth="1"/>
    <col min="12806" max="12806" width="8.125" customWidth="1"/>
    <col min="12807" max="12807" width="16.625" customWidth="1"/>
    <col min="12808" max="12808" width="15.625" customWidth="1"/>
    <col min="13057" max="13057" width="17.375" customWidth="1"/>
    <col min="13058" max="13058" width="11" customWidth="1"/>
    <col min="13059" max="13059" width="37" customWidth="1"/>
    <col min="13060" max="13060" width="14.125" customWidth="1"/>
    <col min="13061" max="13061" width="7.625" customWidth="1"/>
    <col min="13062" max="13062" width="8.125" customWidth="1"/>
    <col min="13063" max="13063" width="16.625" customWidth="1"/>
    <col min="13064" max="13064" width="15.625" customWidth="1"/>
    <col min="13313" max="13313" width="17.375" customWidth="1"/>
    <col min="13314" max="13314" width="11" customWidth="1"/>
    <col min="13315" max="13315" width="37" customWidth="1"/>
    <col min="13316" max="13316" width="14.125" customWidth="1"/>
    <col min="13317" max="13317" width="7.625" customWidth="1"/>
    <col min="13318" max="13318" width="8.125" customWidth="1"/>
    <col min="13319" max="13319" width="16.625" customWidth="1"/>
    <col min="13320" max="13320" width="15.625" customWidth="1"/>
    <col min="13569" max="13569" width="17.375" customWidth="1"/>
    <col min="13570" max="13570" width="11" customWidth="1"/>
    <col min="13571" max="13571" width="37" customWidth="1"/>
    <col min="13572" max="13572" width="14.125" customWidth="1"/>
    <col min="13573" max="13573" width="7.625" customWidth="1"/>
    <col min="13574" max="13574" width="8.125" customWidth="1"/>
    <col min="13575" max="13575" width="16.625" customWidth="1"/>
    <col min="13576" max="13576" width="15.625" customWidth="1"/>
    <col min="13825" max="13825" width="17.375" customWidth="1"/>
    <col min="13826" max="13826" width="11" customWidth="1"/>
    <col min="13827" max="13827" width="37" customWidth="1"/>
    <col min="13828" max="13828" width="14.125" customWidth="1"/>
    <col min="13829" max="13829" width="7.625" customWidth="1"/>
    <col min="13830" max="13830" width="8.125" customWidth="1"/>
    <col min="13831" max="13831" width="16.625" customWidth="1"/>
    <col min="13832" max="13832" width="15.625" customWidth="1"/>
    <col min="14081" max="14081" width="17.375" customWidth="1"/>
    <col min="14082" max="14082" width="11" customWidth="1"/>
    <col min="14083" max="14083" width="37" customWidth="1"/>
    <col min="14084" max="14084" width="14.125" customWidth="1"/>
    <col min="14085" max="14085" width="7.625" customWidth="1"/>
    <col min="14086" max="14086" width="8.125" customWidth="1"/>
    <col min="14087" max="14087" width="16.625" customWidth="1"/>
    <col min="14088" max="14088" width="15.625" customWidth="1"/>
    <col min="14337" max="14337" width="17.375" customWidth="1"/>
    <col min="14338" max="14338" width="11" customWidth="1"/>
    <col min="14339" max="14339" width="37" customWidth="1"/>
    <col min="14340" max="14340" width="14.125" customWidth="1"/>
    <col min="14341" max="14341" width="7.625" customWidth="1"/>
    <col min="14342" max="14342" width="8.125" customWidth="1"/>
    <col min="14343" max="14343" width="16.625" customWidth="1"/>
    <col min="14344" max="14344" width="15.625" customWidth="1"/>
    <col min="14593" max="14593" width="17.375" customWidth="1"/>
    <col min="14594" max="14594" width="11" customWidth="1"/>
    <col min="14595" max="14595" width="37" customWidth="1"/>
    <col min="14596" max="14596" width="14.125" customWidth="1"/>
    <col min="14597" max="14597" width="7.625" customWidth="1"/>
    <col min="14598" max="14598" width="8.125" customWidth="1"/>
    <col min="14599" max="14599" width="16.625" customWidth="1"/>
    <col min="14600" max="14600" width="15.625" customWidth="1"/>
    <col min="14849" max="14849" width="17.375" customWidth="1"/>
    <col min="14850" max="14850" width="11" customWidth="1"/>
    <col min="14851" max="14851" width="37" customWidth="1"/>
    <col min="14852" max="14852" width="14.125" customWidth="1"/>
    <col min="14853" max="14853" width="7.625" customWidth="1"/>
    <col min="14854" max="14854" width="8.125" customWidth="1"/>
    <col min="14855" max="14855" width="16.625" customWidth="1"/>
    <col min="14856" max="14856" width="15.625" customWidth="1"/>
    <col min="15105" max="15105" width="17.375" customWidth="1"/>
    <col min="15106" max="15106" width="11" customWidth="1"/>
    <col min="15107" max="15107" width="37" customWidth="1"/>
    <col min="15108" max="15108" width="14.125" customWidth="1"/>
    <col min="15109" max="15109" width="7.625" customWidth="1"/>
    <col min="15110" max="15110" width="8.125" customWidth="1"/>
    <col min="15111" max="15111" width="16.625" customWidth="1"/>
    <col min="15112" max="15112" width="15.625" customWidth="1"/>
    <col min="15361" max="15361" width="17.375" customWidth="1"/>
    <col min="15362" max="15362" width="11" customWidth="1"/>
    <col min="15363" max="15363" width="37" customWidth="1"/>
    <col min="15364" max="15364" width="14.125" customWidth="1"/>
    <col min="15365" max="15365" width="7.625" customWidth="1"/>
    <col min="15366" max="15366" width="8.125" customWidth="1"/>
    <col min="15367" max="15367" width="16.625" customWidth="1"/>
    <col min="15368" max="15368" width="15.625" customWidth="1"/>
    <col min="15617" max="15617" width="17.375" customWidth="1"/>
    <col min="15618" max="15618" width="11" customWidth="1"/>
    <col min="15619" max="15619" width="37" customWidth="1"/>
    <col min="15620" max="15620" width="14.125" customWidth="1"/>
    <col min="15621" max="15621" width="7.625" customWidth="1"/>
    <col min="15622" max="15622" width="8.125" customWidth="1"/>
    <col min="15623" max="15623" width="16.625" customWidth="1"/>
    <col min="15624" max="15624" width="15.625" customWidth="1"/>
    <col min="15873" max="15873" width="17.375" customWidth="1"/>
    <col min="15874" max="15874" width="11" customWidth="1"/>
    <col min="15875" max="15875" width="37" customWidth="1"/>
    <col min="15876" max="15876" width="14.125" customWidth="1"/>
    <col min="15877" max="15877" width="7.625" customWidth="1"/>
    <col min="15878" max="15878" width="8.125" customWidth="1"/>
    <col min="15879" max="15879" width="16.625" customWidth="1"/>
    <col min="15880" max="15880" width="15.625" customWidth="1"/>
    <col min="16129" max="16129" width="17.375" customWidth="1"/>
    <col min="16130" max="16130" width="11" customWidth="1"/>
    <col min="16131" max="16131" width="37" customWidth="1"/>
    <col min="16132" max="16132" width="14.125" customWidth="1"/>
    <col min="16133" max="16133" width="7.625" customWidth="1"/>
    <col min="16134" max="16134" width="8.125" customWidth="1"/>
    <col min="16135" max="16135" width="16.625" customWidth="1"/>
    <col min="16136" max="16136" width="15.625" customWidth="1"/>
  </cols>
  <sheetData>
    <row r="1" spans="1:8" ht="22.5" customHeight="1" x14ac:dyDescent="0.2">
      <c r="A1" s="255" t="s">
        <v>29</v>
      </c>
      <c r="B1" s="255"/>
      <c r="C1" s="255"/>
      <c r="D1" s="255"/>
      <c r="E1" s="255"/>
      <c r="F1" s="255"/>
      <c r="G1" s="255"/>
      <c r="H1" s="255"/>
    </row>
    <row r="2" spans="1:8" s="15" customFormat="1" ht="23.25" customHeight="1" x14ac:dyDescent="0.2">
      <c r="A2" s="17" t="s">
        <v>32</v>
      </c>
      <c r="B2" s="16"/>
      <c r="C2" s="16"/>
      <c r="D2" s="16"/>
      <c r="E2" s="16"/>
      <c r="G2" s="16"/>
    </row>
    <row r="3" spans="1:8" ht="27.75" customHeight="1" x14ac:dyDescent="0.15">
      <c r="D3" s="256" t="s">
        <v>22</v>
      </c>
      <c r="E3" s="257"/>
      <c r="F3" s="14"/>
      <c r="G3" s="258"/>
      <c r="H3" s="251"/>
    </row>
    <row r="4" spans="1:8" ht="18" customHeight="1" x14ac:dyDescent="0.15">
      <c r="D4" s="13" t="s">
        <v>21</v>
      </c>
    </row>
    <row r="5" spans="1:8" s="9" customFormat="1" ht="34.5" customHeight="1" x14ac:dyDescent="0.15">
      <c r="A5" s="10" t="s">
        <v>20</v>
      </c>
      <c r="B5" s="12" t="s">
        <v>19</v>
      </c>
      <c r="C5" s="10" t="s">
        <v>18</v>
      </c>
      <c r="D5" s="10" t="s">
        <v>17</v>
      </c>
      <c r="E5" s="2" t="s">
        <v>16</v>
      </c>
      <c r="F5" s="11" t="s">
        <v>15</v>
      </c>
      <c r="G5" s="10" t="s">
        <v>14</v>
      </c>
      <c r="H5" s="10" t="s">
        <v>13</v>
      </c>
    </row>
    <row r="6" spans="1:8" ht="19.350000000000001" customHeight="1" x14ac:dyDescent="0.15">
      <c r="A6" s="246"/>
      <c r="B6" s="8" t="s">
        <v>12</v>
      </c>
      <c r="C6" s="248"/>
      <c r="D6" s="7" t="s">
        <v>11</v>
      </c>
      <c r="E6" s="6" t="s">
        <v>10</v>
      </c>
      <c r="F6" s="249" t="s">
        <v>9</v>
      </c>
      <c r="G6" s="251"/>
      <c r="H6" s="247" t="s">
        <v>8</v>
      </c>
    </row>
    <row r="7" spans="1:8" ht="19.350000000000001" customHeight="1" x14ac:dyDescent="0.15">
      <c r="A7" s="247"/>
      <c r="B7" s="5" t="s">
        <v>7</v>
      </c>
      <c r="C7" s="248"/>
      <c r="D7" s="4" t="s">
        <v>6</v>
      </c>
      <c r="E7" s="3" t="s">
        <v>5</v>
      </c>
      <c r="F7" s="250"/>
      <c r="G7" s="251"/>
      <c r="H7" s="247"/>
    </row>
    <row r="8" spans="1:8" ht="19.350000000000001" customHeight="1" x14ac:dyDescent="0.15">
      <c r="A8" s="246"/>
      <c r="B8" s="8" t="s">
        <v>12</v>
      </c>
      <c r="C8" s="248"/>
      <c r="D8" s="7" t="s">
        <v>11</v>
      </c>
      <c r="E8" s="6" t="s">
        <v>10</v>
      </c>
      <c r="F8" s="249" t="s">
        <v>9</v>
      </c>
      <c r="G8" s="251"/>
      <c r="H8" s="247" t="s">
        <v>8</v>
      </c>
    </row>
    <row r="9" spans="1:8" ht="19.350000000000001" customHeight="1" x14ac:dyDescent="0.15">
      <c r="A9" s="247"/>
      <c r="B9" s="5" t="s">
        <v>7</v>
      </c>
      <c r="C9" s="248"/>
      <c r="D9" s="4" t="s">
        <v>6</v>
      </c>
      <c r="E9" s="3" t="s">
        <v>5</v>
      </c>
      <c r="F9" s="250"/>
      <c r="G9" s="251"/>
      <c r="H9" s="247"/>
    </row>
    <row r="10" spans="1:8" ht="19.350000000000001" customHeight="1" x14ac:dyDescent="0.15">
      <c r="A10" s="246"/>
      <c r="B10" s="8" t="s">
        <v>12</v>
      </c>
      <c r="C10" s="248"/>
      <c r="D10" s="7" t="s">
        <v>11</v>
      </c>
      <c r="E10" s="6" t="s">
        <v>10</v>
      </c>
      <c r="F10" s="249" t="s">
        <v>9</v>
      </c>
      <c r="G10" s="251"/>
      <c r="H10" s="247" t="s">
        <v>8</v>
      </c>
    </row>
    <row r="11" spans="1:8" ht="19.350000000000001" customHeight="1" x14ac:dyDescent="0.15">
      <c r="A11" s="247"/>
      <c r="B11" s="5" t="s">
        <v>7</v>
      </c>
      <c r="C11" s="248"/>
      <c r="D11" s="4" t="s">
        <v>6</v>
      </c>
      <c r="E11" s="3" t="s">
        <v>5</v>
      </c>
      <c r="F11" s="250"/>
      <c r="G11" s="251"/>
      <c r="H11" s="247"/>
    </row>
    <row r="12" spans="1:8" ht="19.350000000000001" customHeight="1" x14ac:dyDescent="0.15">
      <c r="A12" s="246"/>
      <c r="B12" s="8" t="s">
        <v>12</v>
      </c>
      <c r="C12" s="248"/>
      <c r="D12" s="7" t="s">
        <v>11</v>
      </c>
      <c r="E12" s="6" t="s">
        <v>10</v>
      </c>
      <c r="F12" s="249" t="s">
        <v>9</v>
      </c>
      <c r="G12" s="251"/>
      <c r="H12" s="247" t="s">
        <v>8</v>
      </c>
    </row>
    <row r="13" spans="1:8" ht="19.350000000000001" customHeight="1" x14ac:dyDescent="0.15">
      <c r="A13" s="247"/>
      <c r="B13" s="5" t="s">
        <v>7</v>
      </c>
      <c r="C13" s="248"/>
      <c r="D13" s="4" t="s">
        <v>6</v>
      </c>
      <c r="E13" s="3" t="s">
        <v>5</v>
      </c>
      <c r="F13" s="250"/>
      <c r="G13" s="251"/>
      <c r="H13" s="247"/>
    </row>
    <row r="14" spans="1:8" ht="19.350000000000001" customHeight="1" x14ac:dyDescent="0.15">
      <c r="A14" s="246"/>
      <c r="B14" s="8" t="s">
        <v>12</v>
      </c>
      <c r="C14" s="248"/>
      <c r="D14" s="7" t="s">
        <v>11</v>
      </c>
      <c r="E14" s="6" t="s">
        <v>10</v>
      </c>
      <c r="F14" s="249" t="s">
        <v>9</v>
      </c>
      <c r="G14" s="251"/>
      <c r="H14" s="247" t="s">
        <v>8</v>
      </c>
    </row>
    <row r="15" spans="1:8" ht="19.350000000000001" customHeight="1" x14ac:dyDescent="0.15">
      <c r="A15" s="247"/>
      <c r="B15" s="5" t="s">
        <v>7</v>
      </c>
      <c r="C15" s="248"/>
      <c r="D15" s="4" t="s">
        <v>6</v>
      </c>
      <c r="E15" s="3" t="s">
        <v>5</v>
      </c>
      <c r="F15" s="250"/>
      <c r="G15" s="251"/>
      <c r="H15" s="247"/>
    </row>
    <row r="16" spans="1:8" ht="19.350000000000001" customHeight="1" x14ac:dyDescent="0.15">
      <c r="A16" s="246"/>
      <c r="B16" s="8" t="s">
        <v>12</v>
      </c>
      <c r="C16" s="248"/>
      <c r="D16" s="7" t="s">
        <v>11</v>
      </c>
      <c r="E16" s="6" t="s">
        <v>10</v>
      </c>
      <c r="F16" s="249" t="s">
        <v>9</v>
      </c>
      <c r="G16" s="251"/>
      <c r="H16" s="247" t="s">
        <v>8</v>
      </c>
    </row>
    <row r="17" spans="1:8" ht="19.350000000000001" customHeight="1" x14ac:dyDescent="0.15">
      <c r="A17" s="247"/>
      <c r="B17" s="5" t="s">
        <v>7</v>
      </c>
      <c r="C17" s="248"/>
      <c r="D17" s="4" t="s">
        <v>6</v>
      </c>
      <c r="E17" s="3" t="s">
        <v>5</v>
      </c>
      <c r="F17" s="250"/>
      <c r="G17" s="251"/>
      <c r="H17" s="247"/>
    </row>
    <row r="18" spans="1:8" ht="19.350000000000001" customHeight="1" x14ac:dyDescent="0.15">
      <c r="A18" s="246"/>
      <c r="B18" s="8" t="s">
        <v>12</v>
      </c>
      <c r="C18" s="248"/>
      <c r="D18" s="7" t="s">
        <v>11</v>
      </c>
      <c r="E18" s="6" t="s">
        <v>10</v>
      </c>
      <c r="F18" s="249" t="s">
        <v>9</v>
      </c>
      <c r="G18" s="251"/>
      <c r="H18" s="247" t="s">
        <v>8</v>
      </c>
    </row>
    <row r="19" spans="1:8" ht="19.350000000000001" customHeight="1" x14ac:dyDescent="0.15">
      <c r="A19" s="247"/>
      <c r="B19" s="5" t="s">
        <v>7</v>
      </c>
      <c r="C19" s="248"/>
      <c r="D19" s="4" t="s">
        <v>6</v>
      </c>
      <c r="E19" s="3" t="s">
        <v>5</v>
      </c>
      <c r="F19" s="250"/>
      <c r="G19" s="251"/>
      <c r="H19" s="247"/>
    </row>
    <row r="20" spans="1:8" ht="19.350000000000001" customHeight="1" x14ac:dyDescent="0.15">
      <c r="A20" s="246"/>
      <c r="B20" s="8" t="s">
        <v>12</v>
      </c>
      <c r="C20" s="248"/>
      <c r="D20" s="7" t="s">
        <v>11</v>
      </c>
      <c r="E20" s="6" t="s">
        <v>10</v>
      </c>
      <c r="F20" s="249" t="s">
        <v>9</v>
      </c>
      <c r="G20" s="251"/>
      <c r="H20" s="247" t="s">
        <v>8</v>
      </c>
    </row>
    <row r="21" spans="1:8" ht="19.350000000000001" customHeight="1" x14ac:dyDescent="0.15">
      <c r="A21" s="247"/>
      <c r="B21" s="5" t="s">
        <v>7</v>
      </c>
      <c r="C21" s="248"/>
      <c r="D21" s="4" t="s">
        <v>6</v>
      </c>
      <c r="E21" s="3" t="s">
        <v>5</v>
      </c>
      <c r="F21" s="250"/>
      <c r="G21" s="251"/>
      <c r="H21" s="247"/>
    </row>
    <row r="22" spans="1:8" ht="13.5" x14ac:dyDescent="0.15"/>
    <row r="23" spans="1:8" ht="17.100000000000001" customHeight="1" x14ac:dyDescent="0.15">
      <c r="B23" s="18"/>
      <c r="C23" s="18" t="s">
        <v>33</v>
      </c>
      <c r="D23" s="18"/>
      <c r="E23" s="18"/>
      <c r="F23" s="18"/>
      <c r="G23" s="18"/>
    </row>
    <row r="24" spans="1:8" ht="17.100000000000001" customHeight="1" x14ac:dyDescent="0.15">
      <c r="C24" t="s">
        <v>28</v>
      </c>
    </row>
    <row r="25" spans="1:8" ht="17.100000000000001" customHeight="1" x14ac:dyDescent="0.15">
      <c r="C25" t="s">
        <v>27</v>
      </c>
    </row>
    <row r="26" spans="1:8" ht="13.5" x14ac:dyDescent="0.15"/>
    <row r="27" spans="1:8" ht="13.5" x14ac:dyDescent="0.15">
      <c r="C27" s="252" t="s">
        <v>26</v>
      </c>
      <c r="D27" s="252"/>
      <c r="E27" s="252"/>
      <c r="F27" s="252"/>
      <c r="G27" s="252"/>
    </row>
    <row r="28" spans="1:8" ht="13.5" x14ac:dyDescent="0.15">
      <c r="C28" s="253"/>
      <c r="D28" s="253"/>
      <c r="E28" s="253"/>
      <c r="F28" s="253"/>
      <c r="G28" s="253"/>
    </row>
    <row r="29" spans="1:8" ht="13.5" x14ac:dyDescent="0.15">
      <c r="C29" s="254" t="s">
        <v>25</v>
      </c>
      <c r="D29" s="254"/>
      <c r="E29" s="254"/>
      <c r="F29" s="254"/>
      <c r="G29" s="254"/>
    </row>
    <row r="30" spans="1:8" ht="13.5" x14ac:dyDescent="0.15">
      <c r="C30" s="253"/>
      <c r="D30" s="253"/>
      <c r="E30" s="253"/>
      <c r="F30" s="253"/>
      <c r="G30" s="253"/>
    </row>
    <row r="31" spans="1:8" ht="13.5" x14ac:dyDescent="0.15">
      <c r="C31" s="254" t="s">
        <v>24</v>
      </c>
      <c r="D31" s="254"/>
      <c r="E31" s="254"/>
      <c r="F31" s="254"/>
      <c r="G31" s="254"/>
    </row>
    <row r="32" spans="1:8" ht="13.5" x14ac:dyDescent="0.15">
      <c r="C32" s="253"/>
      <c r="D32" s="253"/>
      <c r="E32" s="253"/>
      <c r="F32" s="253"/>
      <c r="G32" s="253"/>
    </row>
    <row r="33" spans="3:7" ht="13.5" x14ac:dyDescent="0.15">
      <c r="C33" s="254" t="s">
        <v>23</v>
      </c>
      <c r="D33" s="254"/>
      <c r="E33" s="254"/>
      <c r="F33" s="254"/>
      <c r="G33" s="254"/>
    </row>
    <row r="34" spans="3:7" ht="13.5" x14ac:dyDescent="0.15">
      <c r="C34" s="253"/>
      <c r="D34" s="253"/>
      <c r="E34" s="253"/>
      <c r="F34" s="253"/>
      <c r="G34" s="253"/>
    </row>
  </sheetData>
  <mergeCells count="47">
    <mergeCell ref="C27:G28"/>
    <mergeCell ref="C29:G30"/>
    <mergeCell ref="C31:G32"/>
    <mergeCell ref="C33:G34"/>
    <mergeCell ref="A1:H1"/>
    <mergeCell ref="D3:E3"/>
    <mergeCell ref="G3:H3"/>
    <mergeCell ref="A6:A7"/>
    <mergeCell ref="C6:C7"/>
    <mergeCell ref="F6:F7"/>
    <mergeCell ref="G6:G7"/>
    <mergeCell ref="H6:H7"/>
    <mergeCell ref="A8:A9"/>
    <mergeCell ref="C8:C9"/>
    <mergeCell ref="F8:F9"/>
    <mergeCell ref="G8:G9"/>
    <mergeCell ref="H8:H9"/>
    <mergeCell ref="A10:A11"/>
    <mergeCell ref="C10:C11"/>
    <mergeCell ref="F10:F11"/>
    <mergeCell ref="G10:G11"/>
    <mergeCell ref="H10:H11"/>
    <mergeCell ref="A12:A13"/>
    <mergeCell ref="C12:C13"/>
    <mergeCell ref="F12:F13"/>
    <mergeCell ref="G12:G13"/>
    <mergeCell ref="H12:H13"/>
    <mergeCell ref="A14:A15"/>
    <mergeCell ref="C14:C15"/>
    <mergeCell ref="F14:F15"/>
    <mergeCell ref="G14:G15"/>
    <mergeCell ref="H14:H15"/>
    <mergeCell ref="A16:A17"/>
    <mergeCell ref="C16:C17"/>
    <mergeCell ref="F16:F17"/>
    <mergeCell ref="G16:G17"/>
    <mergeCell ref="H16:H17"/>
    <mergeCell ref="A18:A19"/>
    <mergeCell ref="C18:C19"/>
    <mergeCell ref="F18:F19"/>
    <mergeCell ref="G18:G19"/>
    <mergeCell ref="H18:H19"/>
    <mergeCell ref="A20:A21"/>
    <mergeCell ref="C20:C21"/>
    <mergeCell ref="F20:F21"/>
    <mergeCell ref="G20:G21"/>
    <mergeCell ref="H20:H21"/>
  </mergeCells>
  <phoneticPr fontId="3"/>
  <pageMargins left="0.72" right="0.39370078740157483" top="0.28000000000000003" bottom="0.28000000000000003" header="0.24" footer="0.26"/>
  <pageSetup paperSize="9" scale="98" orientation="landscape" verticalDpi="300" r:id="rId1"/>
  <headerFooter alignWithMargins="0">
    <oddHeader xml:space="preserve">&amp;C
&amp;"ＭＳ Ｐゴシック,太字 斜体"&amp;14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都馬連編集用</vt:lpstr>
      <vt:lpstr>申込書1</vt:lpstr>
      <vt:lpstr>申込書2</vt:lpstr>
      <vt:lpstr>誓約書（団体用）</vt:lpstr>
      <vt:lpstr>申込書3-1</vt:lpstr>
      <vt:lpstr>誓約書(個人)</vt:lpstr>
      <vt:lpstr>申込書1!Print_Area</vt:lpstr>
      <vt:lpstr>申込書2!Print_Area</vt:lpstr>
      <vt:lpstr>'申込書3-1'!Print_Area</vt:lpstr>
      <vt:lpstr>'誓約書(個人)'!Print_Area</vt:lpstr>
      <vt:lpstr>金額1</vt:lpstr>
      <vt:lpstr>金額2</vt:lpstr>
      <vt:lpstr>金額3</vt:lpstr>
      <vt:lpstr>金額4</vt:lpstr>
      <vt:lpstr>金額5</vt:lpstr>
      <vt:lpstr>金額6</vt:lpstr>
      <vt:lpstr>金額7</vt:lpstr>
      <vt:lpstr>金額8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東京都馬術連盟</dc:creator>
  <cp:lastModifiedBy>東京都馬術連盟</cp:lastModifiedBy>
  <cp:lastPrinted>2025-07-17T03:37:27Z</cp:lastPrinted>
  <dcterms:created xsi:type="dcterms:W3CDTF">2002-07-16T02:19:34Z</dcterms:created>
  <dcterms:modified xsi:type="dcterms:W3CDTF">2025-07-17T05:49:24Z</dcterms:modified>
</cp:coreProperties>
</file>